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5" yWindow="-120" windowWidth="14355" windowHeight="10815"/>
  </bookViews>
  <sheets>
    <sheet name="Cuspal DSRs" sheetId="1" r:id="rId1"/>
    <sheet name="Lateral DSRs" sheetId="2" r:id="rId2"/>
    <sheet name="Thickness" sheetId="3" r:id="rId3"/>
  </sheets>
  <calcPr calcId="145621"/>
</workbook>
</file>

<file path=xl/calcChain.xml><?xml version="1.0" encoding="utf-8"?>
<calcChain xmlns="http://schemas.openxmlformats.org/spreadsheetml/2006/main">
  <c r="Y120" i="2" l="1"/>
  <c r="R120" i="2"/>
  <c r="K120" i="2"/>
  <c r="Y120" i="1"/>
  <c r="R120" i="1"/>
  <c r="K120" i="1"/>
  <c r="Y119" i="2" l="1"/>
  <c r="R119" i="2"/>
  <c r="K119" i="2"/>
  <c r="Y118" i="2"/>
  <c r="R118" i="2"/>
  <c r="K118" i="2"/>
  <c r="Y117" i="2"/>
  <c r="R117" i="2"/>
  <c r="K117" i="2"/>
  <c r="Y116" i="2"/>
  <c r="R116" i="2"/>
  <c r="K116" i="2"/>
  <c r="Y115" i="2"/>
  <c r="R115" i="2"/>
  <c r="K115" i="2"/>
  <c r="Y114" i="2"/>
  <c r="R114" i="2"/>
  <c r="K114" i="2"/>
  <c r="Y113" i="2"/>
  <c r="R113" i="2"/>
  <c r="K113" i="2"/>
  <c r="Y112" i="2"/>
  <c r="R112" i="2"/>
  <c r="K112" i="2"/>
  <c r="Y111" i="2"/>
  <c r="R111" i="2"/>
  <c r="K111" i="2"/>
  <c r="Y110" i="2"/>
  <c r="R110" i="2"/>
  <c r="K110" i="2"/>
  <c r="Y119" i="1"/>
  <c r="R119" i="1"/>
  <c r="K119" i="1"/>
  <c r="Y118" i="1"/>
  <c r="R118" i="1"/>
  <c r="Y116" i="1"/>
  <c r="R116" i="1"/>
  <c r="K116" i="1"/>
  <c r="Y115" i="1"/>
  <c r="R115" i="1"/>
  <c r="K115" i="1"/>
  <c r="R114" i="1"/>
  <c r="K114" i="1"/>
  <c r="Y113" i="1"/>
  <c r="R113" i="1"/>
  <c r="K113" i="1"/>
  <c r="Y110" i="1"/>
  <c r="R110" i="1"/>
  <c r="K110" i="1"/>
  <c r="Y109" i="2" l="1"/>
  <c r="R109" i="2"/>
  <c r="K109" i="2"/>
  <c r="Y108" i="2"/>
  <c r="R108" i="2"/>
  <c r="K108" i="2"/>
  <c r="Y107" i="2"/>
  <c r="R107" i="2"/>
  <c r="K107" i="2"/>
  <c r="Y106" i="2"/>
  <c r="R106" i="2"/>
  <c r="K106" i="2"/>
  <c r="Y105" i="2"/>
  <c r="R105" i="2"/>
  <c r="K105" i="2"/>
  <c r="Y104" i="2"/>
  <c r="R104" i="2"/>
  <c r="K104" i="2"/>
  <c r="Y103" i="2"/>
  <c r="R103" i="2"/>
  <c r="K103" i="2"/>
  <c r="Y102" i="2"/>
  <c r="R102" i="2"/>
  <c r="K102" i="2"/>
  <c r="Y101" i="2"/>
  <c r="R101" i="2"/>
  <c r="K101" i="2"/>
  <c r="Y100" i="2"/>
  <c r="R100" i="2"/>
  <c r="K100" i="2"/>
  <c r="Y99" i="2"/>
  <c r="R99" i="2"/>
  <c r="K99" i="2"/>
  <c r="Y98" i="2"/>
  <c r="R98" i="2"/>
  <c r="K98" i="2"/>
  <c r="Y97" i="2"/>
  <c r="R97" i="2"/>
  <c r="K97" i="2"/>
  <c r="Y96" i="2"/>
  <c r="R96" i="2"/>
  <c r="K96" i="2"/>
  <c r="Y95" i="2"/>
  <c r="R95" i="2"/>
  <c r="K95" i="2"/>
  <c r="Y94" i="2"/>
  <c r="R94" i="2"/>
  <c r="K94" i="2"/>
  <c r="Y93" i="2"/>
  <c r="R93" i="2"/>
  <c r="K93" i="2"/>
  <c r="Y92" i="2"/>
  <c r="R92" i="2"/>
  <c r="K92" i="2"/>
  <c r="Y91" i="2"/>
  <c r="R91" i="2"/>
  <c r="K91" i="2"/>
  <c r="Y90" i="2"/>
  <c r="R90" i="2"/>
  <c r="K90" i="2"/>
  <c r="Y109" i="1"/>
  <c r="R109" i="1"/>
  <c r="Y107" i="1"/>
  <c r="R107" i="1"/>
  <c r="K107" i="1"/>
  <c r="Y106" i="1"/>
  <c r="R106" i="1"/>
  <c r="K106" i="1"/>
  <c r="Y105" i="1"/>
  <c r="R105" i="1"/>
  <c r="K105" i="1"/>
  <c r="Y104" i="1"/>
  <c r="R104" i="1"/>
  <c r="K104" i="1"/>
  <c r="Y103" i="1"/>
  <c r="R103" i="1"/>
  <c r="K103" i="1"/>
  <c r="R102" i="1"/>
  <c r="K102" i="1"/>
  <c r="Y100" i="1"/>
  <c r="R100" i="1"/>
  <c r="K100" i="1"/>
  <c r="Y98" i="1"/>
  <c r="R98" i="1"/>
  <c r="K98" i="1"/>
  <c r="Y96" i="1"/>
  <c r="R96" i="1"/>
  <c r="K96" i="1"/>
  <c r="Y95" i="1"/>
  <c r="R95" i="1"/>
  <c r="K95" i="1"/>
  <c r="Y94" i="1"/>
  <c r="R94" i="1"/>
  <c r="K94" i="1"/>
  <c r="Y91" i="1"/>
  <c r="R91" i="1"/>
  <c r="K91" i="1"/>
  <c r="Y90" i="1"/>
  <c r="R90" i="1"/>
  <c r="K90" i="1"/>
  <c r="Y89" i="2" l="1"/>
  <c r="R89" i="2"/>
  <c r="K89" i="2"/>
  <c r="Y88" i="2"/>
  <c r="R88" i="2"/>
  <c r="K88" i="2"/>
  <c r="Y87" i="2"/>
  <c r="R87" i="2"/>
  <c r="K87" i="2"/>
  <c r="Y86" i="2"/>
  <c r="R86" i="2"/>
  <c r="K86" i="2"/>
  <c r="Y85" i="2"/>
  <c r="R85" i="2"/>
  <c r="K85" i="2"/>
  <c r="Y84" i="2"/>
  <c r="R84" i="2"/>
  <c r="K84" i="2"/>
  <c r="Y83" i="2"/>
  <c r="R83" i="2"/>
  <c r="K83" i="2"/>
  <c r="Y82" i="2"/>
  <c r="R82" i="2"/>
  <c r="K82" i="2"/>
  <c r="Y81" i="2"/>
  <c r="R81" i="2"/>
  <c r="K81" i="2"/>
  <c r="Y80" i="2"/>
  <c r="R80" i="2"/>
  <c r="K80" i="2"/>
  <c r="Y79" i="2"/>
  <c r="R79" i="2"/>
  <c r="K79" i="2"/>
  <c r="Y78" i="2"/>
  <c r="R78" i="2"/>
  <c r="K78" i="2"/>
  <c r="Y77" i="2"/>
  <c r="R77" i="2"/>
  <c r="K77" i="2"/>
  <c r="Y76" i="2"/>
  <c r="R76" i="2"/>
  <c r="K76" i="2"/>
  <c r="Y75" i="2"/>
  <c r="R75" i="2"/>
  <c r="K75" i="2"/>
  <c r="Y74" i="2"/>
  <c r="R74" i="2"/>
  <c r="K74" i="2"/>
  <c r="Y73" i="2"/>
  <c r="R73" i="2"/>
  <c r="K73" i="2"/>
  <c r="Y72" i="2"/>
  <c r="R72" i="2"/>
  <c r="K72" i="2"/>
  <c r="Y71" i="2"/>
  <c r="R71" i="2"/>
  <c r="K71" i="2"/>
  <c r="Y70" i="2"/>
  <c r="R70" i="2"/>
  <c r="K70" i="2"/>
  <c r="Y69" i="2"/>
  <c r="R69" i="2"/>
  <c r="K69" i="2"/>
  <c r="Y89" i="1"/>
  <c r="R89" i="1"/>
  <c r="K89" i="1"/>
  <c r="Y87" i="1"/>
  <c r="R87" i="1"/>
  <c r="K87" i="1"/>
  <c r="Y86" i="1"/>
  <c r="R86" i="1"/>
  <c r="K86" i="1"/>
  <c r="Y85" i="1"/>
  <c r="R85" i="1"/>
  <c r="K85" i="1"/>
  <c r="Y84" i="1"/>
  <c r="R84" i="1"/>
  <c r="Y83" i="1"/>
  <c r="R83" i="1"/>
  <c r="K83" i="1"/>
  <c r="Y82" i="1"/>
  <c r="R82" i="1"/>
  <c r="K82" i="1"/>
  <c r="Y81" i="1"/>
  <c r="R81" i="1"/>
  <c r="Y80" i="1"/>
  <c r="R80" i="1"/>
  <c r="K80" i="1"/>
  <c r="Y79" i="1"/>
  <c r="R79" i="1"/>
  <c r="K79" i="1"/>
  <c r="Y78" i="1"/>
  <c r="R78" i="1"/>
  <c r="K78" i="1"/>
  <c r="Y77" i="1"/>
  <c r="R77" i="1"/>
  <c r="K77" i="1"/>
  <c r="Y76" i="1"/>
  <c r="R76" i="1"/>
  <c r="K76" i="1"/>
  <c r="Y75" i="1"/>
  <c r="R75" i="1"/>
  <c r="K75" i="1"/>
  <c r="Y74" i="1"/>
  <c r="R74" i="1"/>
  <c r="K74" i="1"/>
  <c r="Y73" i="1"/>
  <c r="R73" i="1"/>
  <c r="K73" i="1"/>
  <c r="Y72" i="1"/>
  <c r="R72" i="1"/>
  <c r="K72" i="1"/>
  <c r="Y71" i="1"/>
  <c r="R71" i="1"/>
  <c r="K71" i="1"/>
  <c r="Y70" i="1"/>
  <c r="R70" i="1"/>
  <c r="K70" i="1"/>
  <c r="Y69" i="1"/>
  <c r="R69" i="1"/>
  <c r="K69" i="1"/>
  <c r="Y68" i="2" l="1"/>
  <c r="R68" i="2"/>
  <c r="K68" i="2"/>
  <c r="R67" i="2"/>
  <c r="K67" i="2"/>
  <c r="Y65" i="2"/>
  <c r="R65" i="2"/>
  <c r="K65" i="2"/>
  <c r="Y64" i="2"/>
  <c r="R64" i="2"/>
  <c r="K64" i="2"/>
  <c r="Y63" i="2"/>
  <c r="R63" i="2"/>
  <c r="K63" i="2"/>
  <c r="Y62" i="2"/>
  <c r="R62" i="2"/>
  <c r="K62" i="2"/>
  <c r="Y61" i="2"/>
  <c r="R61" i="2"/>
  <c r="K61" i="2"/>
  <c r="Y60" i="2"/>
  <c r="R60" i="2"/>
  <c r="K60" i="2"/>
  <c r="Y59" i="2"/>
  <c r="R59" i="2"/>
  <c r="K59" i="2"/>
  <c r="Y58" i="2"/>
  <c r="R58" i="2"/>
  <c r="K58" i="2"/>
  <c r="Y57" i="2"/>
  <c r="R57" i="2"/>
  <c r="K57" i="2"/>
  <c r="R56" i="2"/>
  <c r="K56" i="2"/>
  <c r="Y55" i="2"/>
  <c r="R55" i="2"/>
  <c r="K55" i="2"/>
  <c r="Y54" i="2"/>
  <c r="R54" i="2"/>
  <c r="K54" i="2"/>
  <c r="Y53" i="2"/>
  <c r="R53" i="2"/>
  <c r="K53" i="2"/>
  <c r="Y52" i="2"/>
  <c r="R52" i="2"/>
  <c r="K52" i="2"/>
  <c r="Y51" i="2"/>
  <c r="R51" i="2"/>
  <c r="K51" i="2"/>
  <c r="Y50" i="2"/>
  <c r="R50" i="2"/>
  <c r="K50" i="2"/>
  <c r="Y49" i="2"/>
  <c r="R49" i="2"/>
  <c r="K49" i="2"/>
  <c r="Y48" i="2"/>
  <c r="R48" i="2"/>
  <c r="K48" i="2"/>
  <c r="Y47" i="2"/>
  <c r="R47" i="2"/>
  <c r="K47" i="2"/>
  <c r="Y46" i="2"/>
  <c r="R46" i="2"/>
  <c r="K46" i="2"/>
  <c r="Y45" i="2"/>
  <c r="R45" i="2"/>
  <c r="K45" i="2"/>
  <c r="Y44" i="2"/>
  <c r="R44" i="2"/>
  <c r="K44" i="2"/>
  <c r="Y43" i="2"/>
  <c r="R43" i="2"/>
  <c r="K43" i="2"/>
  <c r="Y42" i="2"/>
  <c r="R42" i="2"/>
  <c r="K42" i="2"/>
  <c r="Y41" i="2"/>
  <c r="R41" i="2"/>
  <c r="K41" i="2"/>
  <c r="Y40" i="2"/>
  <c r="R40" i="2"/>
  <c r="K40" i="2"/>
  <c r="Y39" i="2"/>
  <c r="R39" i="2"/>
  <c r="K39" i="2"/>
  <c r="Y38" i="2"/>
  <c r="R38" i="2"/>
  <c r="K38" i="2"/>
  <c r="Y37" i="2"/>
  <c r="R37" i="2"/>
  <c r="K37" i="2"/>
  <c r="Y36" i="2"/>
  <c r="R36" i="2"/>
  <c r="K36" i="2"/>
  <c r="Y35" i="2"/>
  <c r="R35" i="2"/>
  <c r="K35" i="2"/>
  <c r="Y34" i="2"/>
  <c r="R34" i="2"/>
  <c r="K34" i="2"/>
  <c r="Y33" i="2"/>
  <c r="R33" i="2"/>
  <c r="K33" i="2"/>
  <c r="Y32" i="2"/>
  <c r="R32" i="2"/>
  <c r="K32" i="2"/>
  <c r="Y31" i="2"/>
  <c r="R31" i="2"/>
  <c r="K31" i="2"/>
  <c r="Y30" i="2"/>
  <c r="R30" i="2"/>
  <c r="K30" i="2"/>
  <c r="Y29" i="2"/>
  <c r="R29" i="2"/>
  <c r="K29" i="2"/>
  <c r="Y68" i="1"/>
  <c r="R68" i="1"/>
  <c r="K68" i="1"/>
  <c r="Y67" i="1"/>
  <c r="R67" i="1"/>
  <c r="Y66" i="1"/>
  <c r="R66" i="1"/>
  <c r="K66" i="1"/>
  <c r="R65" i="1"/>
  <c r="K65" i="1"/>
  <c r="Y64" i="1"/>
  <c r="R64" i="1"/>
  <c r="K64" i="1"/>
  <c r="Y63" i="1"/>
  <c r="R63" i="1"/>
  <c r="K63" i="1"/>
  <c r="Y62" i="1"/>
  <c r="R62" i="1"/>
  <c r="K62" i="1"/>
  <c r="Y61" i="1"/>
  <c r="R61" i="1"/>
  <c r="K61" i="1"/>
  <c r="Y60" i="1"/>
  <c r="R60" i="1"/>
  <c r="K60" i="1"/>
  <c r="Y59" i="1"/>
  <c r="R59" i="1"/>
  <c r="K59" i="1"/>
  <c r="Y58" i="1"/>
  <c r="R58" i="1"/>
  <c r="K58" i="1"/>
  <c r="Y57" i="1"/>
  <c r="R57" i="1"/>
  <c r="K57" i="1"/>
  <c r="Y55" i="1"/>
  <c r="R55" i="1"/>
  <c r="K55" i="1"/>
  <c r="Y54" i="1"/>
  <c r="R54" i="1"/>
  <c r="K54" i="1"/>
  <c r="Y53" i="1"/>
  <c r="R53" i="1"/>
  <c r="K53" i="1"/>
  <c r="Y52" i="1"/>
  <c r="R52" i="1"/>
  <c r="K52" i="1"/>
  <c r="Y51" i="1"/>
  <c r="R51" i="1"/>
  <c r="K51" i="1"/>
  <c r="Y50" i="1"/>
  <c r="R50" i="1"/>
  <c r="K50" i="1"/>
  <c r="Y49" i="1"/>
  <c r="R49" i="1"/>
  <c r="K49" i="1"/>
  <c r="Y48" i="1"/>
  <c r="R48" i="1"/>
  <c r="Y47" i="1"/>
  <c r="R47" i="1"/>
  <c r="Y46" i="1"/>
  <c r="R46" i="1"/>
  <c r="K46" i="1"/>
  <c r="Y45" i="1"/>
  <c r="R45" i="1"/>
  <c r="K45" i="1"/>
  <c r="Y44" i="1"/>
  <c r="R44" i="1"/>
  <c r="K44" i="1"/>
  <c r="Y43" i="1"/>
  <c r="R43" i="1"/>
  <c r="K43" i="1"/>
  <c r="Y42" i="1"/>
  <c r="R42" i="1"/>
  <c r="K42" i="1"/>
  <c r="Y41" i="1"/>
  <c r="R41" i="1"/>
  <c r="K41" i="1"/>
  <c r="Y40" i="1"/>
  <c r="R40" i="1"/>
  <c r="K40" i="1"/>
  <c r="Y37" i="1"/>
  <c r="R37" i="1"/>
  <c r="K37" i="1"/>
  <c r="Y36" i="1"/>
  <c r="R36" i="1"/>
  <c r="K36" i="1"/>
  <c r="Y35" i="1"/>
  <c r="R35" i="1"/>
  <c r="K35" i="1"/>
  <c r="Y34" i="1"/>
  <c r="R34" i="1"/>
  <c r="K34" i="1"/>
  <c r="Y33" i="1"/>
  <c r="R33" i="1"/>
  <c r="Y32" i="1"/>
  <c r="R32" i="1"/>
  <c r="K32" i="1"/>
  <c r="Y31" i="1"/>
  <c r="R31" i="1"/>
  <c r="K31" i="1"/>
  <c r="Y30" i="1"/>
  <c r="R30" i="1"/>
  <c r="K30" i="1"/>
  <c r="Y29" i="1"/>
  <c r="R29" i="1"/>
  <c r="K29" i="1"/>
  <c r="H27" i="3" l="1"/>
  <c r="H26" i="3"/>
  <c r="H25" i="3"/>
  <c r="H24" i="3"/>
  <c r="F27" i="3"/>
  <c r="F26" i="3"/>
  <c r="F25" i="3"/>
  <c r="F24" i="3"/>
  <c r="Y28" i="2"/>
  <c r="R28" i="2"/>
  <c r="K28" i="2"/>
  <c r="Y27" i="2"/>
  <c r="R27" i="2"/>
  <c r="K27" i="2"/>
  <c r="Y26" i="2"/>
  <c r="R26" i="2"/>
  <c r="K26" i="2"/>
  <c r="Y25" i="2"/>
  <c r="R25" i="2"/>
  <c r="K25" i="2"/>
  <c r="Y24" i="2"/>
  <c r="R24" i="2"/>
  <c r="K24" i="2"/>
  <c r="Y28" i="1"/>
  <c r="Y27" i="1"/>
  <c r="Y26" i="1"/>
  <c r="Y25" i="1"/>
  <c r="Y24" i="1"/>
  <c r="R28" i="1"/>
  <c r="K28" i="1"/>
  <c r="R27" i="1"/>
  <c r="K27" i="1"/>
  <c r="R26" i="1"/>
  <c r="K26" i="1"/>
  <c r="R25" i="1"/>
  <c r="K25" i="1"/>
  <c r="R24" i="1"/>
  <c r="K24" i="1"/>
  <c r="H23" i="3" l="1"/>
  <c r="H22" i="3"/>
  <c r="H21" i="3"/>
  <c r="H20" i="3"/>
  <c r="H19" i="3"/>
  <c r="H18" i="3"/>
  <c r="H17" i="3"/>
  <c r="H16" i="3"/>
  <c r="F23" i="3"/>
  <c r="F22" i="3"/>
  <c r="F21" i="3"/>
  <c r="F20" i="3"/>
  <c r="F19" i="3"/>
  <c r="F18" i="3"/>
  <c r="F17" i="3"/>
  <c r="F16" i="3"/>
  <c r="Y23" i="1"/>
  <c r="R23" i="1"/>
  <c r="K23" i="1"/>
  <c r="Y22" i="1"/>
  <c r="R22" i="1"/>
  <c r="K22" i="1"/>
  <c r="Y21" i="1"/>
  <c r="R21" i="1"/>
  <c r="K21" i="1"/>
  <c r="Y20" i="1"/>
  <c r="R20" i="1"/>
  <c r="K20" i="1"/>
  <c r="Y19" i="1"/>
  <c r="R19" i="1"/>
  <c r="K19" i="1"/>
  <c r="Y18" i="1"/>
  <c r="R18" i="1"/>
  <c r="K18" i="1"/>
  <c r="Y17" i="1"/>
  <c r="R17" i="1"/>
  <c r="K17" i="1"/>
  <c r="Y16" i="1"/>
  <c r="R16" i="1"/>
  <c r="K16" i="1"/>
  <c r="Y23" i="2"/>
  <c r="R23" i="2"/>
  <c r="K23" i="2"/>
  <c r="Y22" i="2"/>
  <c r="R22" i="2"/>
  <c r="K22" i="2"/>
  <c r="Y21" i="2"/>
  <c r="R21" i="2"/>
  <c r="K21" i="2"/>
  <c r="Y20" i="2"/>
  <c r="R20" i="2"/>
  <c r="K20" i="2"/>
  <c r="Y19" i="2"/>
  <c r="R19" i="2"/>
  <c r="K19" i="2"/>
  <c r="Y18" i="2"/>
  <c r="R18" i="2"/>
  <c r="K18" i="2"/>
  <c r="Y17" i="2"/>
  <c r="R17" i="2"/>
  <c r="K17" i="2"/>
  <c r="Y16" i="2"/>
  <c r="R16" i="2"/>
  <c r="K16" i="2"/>
</calcChain>
</file>

<file path=xl/sharedStrings.xml><?xml version="1.0" encoding="utf-8"?>
<sst xmlns="http://schemas.openxmlformats.org/spreadsheetml/2006/main" count="871" uniqueCount="159">
  <si>
    <t>Population</t>
  </si>
  <si>
    <t>Sample Name</t>
  </si>
  <si>
    <t>Sex</t>
  </si>
  <si>
    <t>Tooth</t>
  </si>
  <si>
    <t>Inner DSRs</t>
  </si>
  <si>
    <t>Count 1</t>
  </si>
  <si>
    <t>Count 2</t>
  </si>
  <si>
    <t>Count 3</t>
  </si>
  <si>
    <t>Count 4</t>
  </si>
  <si>
    <t>Count 5</t>
  </si>
  <si>
    <t>Count 6</t>
  </si>
  <si>
    <t>Average Inner DSR</t>
  </si>
  <si>
    <t>Mid DSRs</t>
  </si>
  <si>
    <t>Outer DSRs</t>
  </si>
  <si>
    <t>Average Mid DSR</t>
  </si>
  <si>
    <t>Average Outer DSR</t>
  </si>
  <si>
    <t>Modern day</t>
  </si>
  <si>
    <t>Sample 137</t>
  </si>
  <si>
    <t>LLM2</t>
  </si>
  <si>
    <t>Sample 128</t>
  </si>
  <si>
    <t>LLM1</t>
  </si>
  <si>
    <t>Sample 680</t>
  </si>
  <si>
    <t>F</t>
  </si>
  <si>
    <t>URM2</t>
  </si>
  <si>
    <t>Sample 550</t>
  </si>
  <si>
    <t>Sample 684</t>
  </si>
  <si>
    <t>M</t>
  </si>
  <si>
    <t>ULM1</t>
  </si>
  <si>
    <t>Sample 414</t>
  </si>
  <si>
    <t>LRM1</t>
  </si>
  <si>
    <t>Sample 495</t>
  </si>
  <si>
    <t>Sample 591</t>
  </si>
  <si>
    <t>URM1</t>
  </si>
  <si>
    <t>Sample 164</t>
  </si>
  <si>
    <t>LRM2</t>
  </si>
  <si>
    <t>Sample 581</t>
  </si>
  <si>
    <t>Sample 691</t>
  </si>
  <si>
    <t>Sample 461</t>
  </si>
  <si>
    <t>Sample 440</t>
  </si>
  <si>
    <t>Enamel Cap Area</t>
  </si>
  <si>
    <t>EDJ Length</t>
  </si>
  <si>
    <t>AET</t>
  </si>
  <si>
    <t>Dentine Area</t>
  </si>
  <si>
    <t>RET</t>
  </si>
  <si>
    <t>LT</t>
  </si>
  <si>
    <t>CT</t>
  </si>
  <si>
    <t>BP13</t>
  </si>
  <si>
    <t>BP14</t>
  </si>
  <si>
    <t>BP12</t>
  </si>
  <si>
    <t>BP15</t>
  </si>
  <si>
    <t>BP11</t>
  </si>
  <si>
    <t>BP02</t>
  </si>
  <si>
    <t>BR03</t>
  </si>
  <si>
    <t>BP01</t>
  </si>
  <si>
    <t xml:space="preserve">Medieval </t>
  </si>
  <si>
    <t>CN1092</t>
  </si>
  <si>
    <t>CN1042</t>
  </si>
  <si>
    <t>CN1290</t>
  </si>
  <si>
    <t>CN1132</t>
  </si>
  <si>
    <t>CN1551</t>
  </si>
  <si>
    <t>Medieval</t>
  </si>
  <si>
    <t>NGB SK83</t>
  </si>
  <si>
    <t>NGA SK145</t>
  </si>
  <si>
    <t>NGB SK32</t>
  </si>
  <si>
    <t>NGA SK492</t>
  </si>
  <si>
    <t>NGA SK373</t>
  </si>
  <si>
    <t>NGA SK812</t>
  </si>
  <si>
    <t>NGA SK260</t>
  </si>
  <si>
    <t>NGA SK960</t>
  </si>
  <si>
    <t>NGA SK121</t>
  </si>
  <si>
    <t>NGA SK1241</t>
  </si>
  <si>
    <t>NGA SK73</t>
  </si>
  <si>
    <t>NGA SK235</t>
  </si>
  <si>
    <t>NGA SK282</t>
  </si>
  <si>
    <t>NGA SK631</t>
  </si>
  <si>
    <t>NGA SK150</t>
  </si>
  <si>
    <t>NGB SK88</t>
  </si>
  <si>
    <t>NGB SK26</t>
  </si>
  <si>
    <t>NGB SK29</t>
  </si>
  <si>
    <t>NGA SK374</t>
  </si>
  <si>
    <t>NGA SK206</t>
  </si>
  <si>
    <t>NGA SK389</t>
  </si>
  <si>
    <t>NGA SK76</t>
  </si>
  <si>
    <t>NGB SK5</t>
  </si>
  <si>
    <t>NGB SK42</t>
  </si>
  <si>
    <t>NG? SK210</t>
  </si>
  <si>
    <t>NG? SK927</t>
  </si>
  <si>
    <t>NG? SK726</t>
  </si>
  <si>
    <t>NG? SK452</t>
  </si>
  <si>
    <t>NG? SK200</t>
  </si>
  <si>
    <t>L?M2</t>
  </si>
  <si>
    <t>NG? SK66</t>
  </si>
  <si>
    <t>U?M1</t>
  </si>
  <si>
    <t>NG? SK556</t>
  </si>
  <si>
    <t>NG? SK510</t>
  </si>
  <si>
    <t>NG? SK1117</t>
  </si>
  <si>
    <t>NG? SK293</t>
  </si>
  <si>
    <t>NG? SK229</t>
  </si>
  <si>
    <t>Sample D</t>
  </si>
  <si>
    <t>L?M1</t>
  </si>
  <si>
    <t>Sample E</t>
  </si>
  <si>
    <t>NGA SK889</t>
  </si>
  <si>
    <t>Late Pre-Medieval</t>
  </si>
  <si>
    <t>BG SK103</t>
  </si>
  <si>
    <t>BG SK138</t>
  </si>
  <si>
    <t>BG SK48</t>
  </si>
  <si>
    <t>BG SK412</t>
  </si>
  <si>
    <t>BG SK248</t>
  </si>
  <si>
    <t>BG SK132</t>
  </si>
  <si>
    <t>BG SK96</t>
  </si>
  <si>
    <t>BG SK365</t>
  </si>
  <si>
    <t>BG SK231</t>
  </si>
  <si>
    <t>BG SK601</t>
  </si>
  <si>
    <t>BG SK576</t>
  </si>
  <si>
    <t>BG SK187</t>
  </si>
  <si>
    <t>BG SK575</t>
  </si>
  <si>
    <t>ULM2</t>
  </si>
  <si>
    <t>BG SK274</t>
  </si>
  <si>
    <t>BG SK570</t>
  </si>
  <si>
    <t>BG SK624</t>
  </si>
  <si>
    <t>BG SK26</t>
  </si>
  <si>
    <t>BG SK479</t>
  </si>
  <si>
    <t>BG SK77</t>
  </si>
  <si>
    <t>BG SK317</t>
  </si>
  <si>
    <t>Early Pre-Medieval</t>
  </si>
  <si>
    <t>OZ G182b</t>
  </si>
  <si>
    <t>OZ G182</t>
  </si>
  <si>
    <t>OZ G121</t>
  </si>
  <si>
    <t>F?</t>
  </si>
  <si>
    <t>OZ G141</t>
  </si>
  <si>
    <t>OZ G194(J)</t>
  </si>
  <si>
    <t>OZ G130</t>
  </si>
  <si>
    <t>OZ G195a</t>
  </si>
  <si>
    <t>OZ G141a</t>
  </si>
  <si>
    <t>OZ G119a</t>
  </si>
  <si>
    <t>OZ G154</t>
  </si>
  <si>
    <t>OZ G136</t>
  </si>
  <si>
    <t>OZ G215</t>
  </si>
  <si>
    <t>OZ G177</t>
  </si>
  <si>
    <t>OZ Unstrat 2</t>
  </si>
  <si>
    <t>OZ G198</t>
  </si>
  <si>
    <t>OZ G193 (A)</t>
  </si>
  <si>
    <t>OZ G179a</t>
  </si>
  <si>
    <t>OZ G120</t>
  </si>
  <si>
    <t>OZ G197</t>
  </si>
  <si>
    <t>OZ G179c</t>
  </si>
  <si>
    <t>Roman</t>
  </si>
  <si>
    <t>Bt.G_Bn.P</t>
  </si>
  <si>
    <t>M?</t>
  </si>
  <si>
    <t>Bt.G_Bn.746</t>
  </si>
  <si>
    <t>Bt.G_Bn.E(a)</t>
  </si>
  <si>
    <t>Bt.G_Bn.A</t>
  </si>
  <si>
    <t>Bt.G_Unprov 1</t>
  </si>
  <si>
    <t>Bt.G_Unprov 2</t>
  </si>
  <si>
    <t>Bt.G_Bn.M</t>
  </si>
  <si>
    <t>Bt.G_Bn.D</t>
  </si>
  <si>
    <t>Bt.G_Bn.Unknown</t>
  </si>
  <si>
    <t>Bt.G_Bn.S</t>
  </si>
  <si>
    <t>SJP SK5763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</si>
</sst>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Fill="1" applyBorder="1"/>
    <xf numFmtId="0" fontId="0" fillId="0" borderId="1" xfId="0" applyBorder="1"/>
    <xf numFmtId="0" fontId="0" fillId="0" borderId="0" xfId="0" applyNumberFormat="1"/>
    <xf numFmtId="0" fontId="0" fillId="0" borderId="1" xfId="0" applyFill="1" applyBorder="1"/>
    <xf numFmtId="0" fontId="0" fillId="0" borderId="2" xfId="0" applyFill="1" applyBorder="1"/>
    <xf numFmtId="0" fontId="0" fillId="0" borderId="0" xfId="0" applyNumberFormat="1" applyFill="1" applyBorder="1"/>
    <xf numFmtId="2" fontId="0" fillId="0" borderId="1" xfId="0" applyNumberFormat="1" applyBorder="1"/>
    <xf numFmtId="2" fontId="0" fillId="0" borderId="1" xfId="0" applyNumberFormat="1" applyFill="1" applyBorder="1"/>
    <xf numFmtId="0" fontId="1" fillId="0" borderId="1" xfId="0" applyFont="1" applyBorder="1"/>
    <xf numFmtId="0" fontId="0" fillId="0" borderId="2" xfId="0" applyBorder="1"/>
    <xf numFmtId="2" fontId="0" fillId="0" borderId="0" xfId="0" applyNumberFormat="1" applyBorder="1"/>
    <xf numFmtId="2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tabSelected="1" topLeftCell="A64" workbookViewId="0">
      <selection activeCell="H121" sqref="H121"/>
    </sheetView>
  </sheetViews>
  <sheetFormatPr defaultRowHeight="15" x14ac:dyDescent="0.25"/>
  <cols>
    <col min="1" max="1" width="18" bestFit="1" customWidth="1"/>
    <col min="2" max="2" width="13.42578125" bestFit="1" customWidth="1"/>
    <col min="11" max="11" width="17.5703125" bestFit="1" customWidth="1"/>
    <col min="18" max="18" width="17.5703125" bestFit="1" customWidth="1"/>
    <col min="25" max="25" width="17.5703125" bestFit="1" customWidth="1"/>
  </cols>
  <sheetData>
    <row r="1" spans="1:25" x14ac:dyDescent="0.25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 t="s">
        <v>12</v>
      </c>
      <c r="M1" s="1"/>
      <c r="N1" s="1"/>
      <c r="O1" s="1"/>
      <c r="P1" s="1"/>
      <c r="Q1" s="1"/>
      <c r="R1" s="1"/>
      <c r="S1" s="1" t="s">
        <v>13</v>
      </c>
      <c r="T1" s="1"/>
      <c r="U1" s="1"/>
      <c r="V1" s="1"/>
      <c r="W1" s="1"/>
      <c r="X1" s="1"/>
      <c r="Y1" s="1"/>
    </row>
    <row r="2" spans="1:25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5</v>
      </c>
      <c r="M2" s="32" t="s">
        <v>6</v>
      </c>
      <c r="N2" s="32" t="s">
        <v>7</v>
      </c>
      <c r="O2" s="32" t="s">
        <v>8</v>
      </c>
      <c r="P2" s="32" t="s">
        <v>9</v>
      </c>
      <c r="Q2" s="32" t="s">
        <v>10</v>
      </c>
      <c r="R2" s="32" t="s">
        <v>14</v>
      </c>
      <c r="S2" s="32" t="s">
        <v>5</v>
      </c>
      <c r="T2" s="32" t="s">
        <v>6</v>
      </c>
      <c r="U2" s="32" t="s">
        <v>7</v>
      </c>
      <c r="V2" s="32" t="s">
        <v>8</v>
      </c>
      <c r="W2" s="32" t="s">
        <v>9</v>
      </c>
      <c r="X2" s="32" t="s">
        <v>10</v>
      </c>
      <c r="Y2" s="32" t="s">
        <v>15</v>
      </c>
    </row>
    <row r="3" spans="1:25" x14ac:dyDescent="0.25">
      <c r="A3" t="s">
        <v>16</v>
      </c>
      <c r="B3" s="2" t="s">
        <v>17</v>
      </c>
      <c r="C3" s="2"/>
      <c r="D3" s="2" t="s">
        <v>18</v>
      </c>
      <c r="E3" s="4">
        <v>14.64</v>
      </c>
      <c r="F3" s="4">
        <v>15.42</v>
      </c>
      <c r="G3" s="4">
        <v>14.08</v>
      </c>
      <c r="H3" s="4">
        <v>16.38</v>
      </c>
      <c r="I3" s="4">
        <v>13.84</v>
      </c>
      <c r="J3" s="4">
        <v>13.52</v>
      </c>
      <c r="K3" s="5">
        <v>2.9293333333333331</v>
      </c>
      <c r="L3" s="6">
        <v>16.7</v>
      </c>
      <c r="M3" s="6">
        <v>17.82</v>
      </c>
      <c r="N3" s="6">
        <v>16.78</v>
      </c>
      <c r="O3" s="6">
        <v>16.64</v>
      </c>
      <c r="P3" s="6">
        <v>17.190000000000001</v>
      </c>
      <c r="Q3" s="6">
        <v>15.54</v>
      </c>
      <c r="R3" s="7">
        <v>3.3556666666666666</v>
      </c>
      <c r="S3" s="6">
        <v>15.92</v>
      </c>
      <c r="T3" s="6">
        <v>17.7</v>
      </c>
      <c r="U3" s="6">
        <v>21.06</v>
      </c>
      <c r="V3" s="6">
        <v>15.7</v>
      </c>
      <c r="W3" s="6">
        <v>19.96</v>
      </c>
      <c r="X3" s="6">
        <v>17.78</v>
      </c>
      <c r="Y3" s="7">
        <v>3.6040000000000001</v>
      </c>
    </row>
    <row r="4" spans="1:25" x14ac:dyDescent="0.25">
      <c r="B4" s="2" t="s">
        <v>19</v>
      </c>
      <c r="C4" s="2"/>
      <c r="D4" s="2" t="s">
        <v>20</v>
      </c>
      <c r="E4" s="4">
        <v>13.33</v>
      </c>
      <c r="F4" s="4">
        <v>15.58</v>
      </c>
      <c r="G4" s="4">
        <v>15.23</v>
      </c>
      <c r="H4" s="4">
        <v>13.52</v>
      </c>
      <c r="I4" s="4">
        <v>14.36</v>
      </c>
      <c r="J4" s="4">
        <v>17.43</v>
      </c>
      <c r="K4" s="5">
        <v>2.9816666666666665</v>
      </c>
      <c r="L4" s="6">
        <v>15.41</v>
      </c>
      <c r="M4" s="6">
        <v>17.63</v>
      </c>
      <c r="N4" s="6">
        <v>17.47</v>
      </c>
      <c r="O4" s="6">
        <v>18.52</v>
      </c>
      <c r="P4" s="6">
        <v>14.55</v>
      </c>
      <c r="Q4" s="6">
        <v>17.63</v>
      </c>
      <c r="R4" s="7">
        <v>3.3736666666666664</v>
      </c>
      <c r="S4" s="6">
        <v>18.440000000000001</v>
      </c>
      <c r="T4" s="6">
        <v>17.239999999999998</v>
      </c>
      <c r="U4" s="6">
        <v>17.03</v>
      </c>
      <c r="V4" s="6">
        <v>15.7</v>
      </c>
      <c r="W4" s="6">
        <v>17.329999999999998</v>
      </c>
      <c r="X4" s="6">
        <v>17.600000000000001</v>
      </c>
      <c r="Y4" s="7">
        <v>3.4446666666666665</v>
      </c>
    </row>
    <row r="5" spans="1:25" x14ac:dyDescent="0.25">
      <c r="B5" s="2" t="s">
        <v>21</v>
      </c>
      <c r="C5" s="2" t="s">
        <v>22</v>
      </c>
      <c r="D5" s="2" t="s">
        <v>23</v>
      </c>
      <c r="E5" s="4">
        <v>14.97</v>
      </c>
      <c r="F5" s="4">
        <v>14.41</v>
      </c>
      <c r="G5" s="4">
        <v>14.71</v>
      </c>
      <c r="H5" s="4">
        <v>14.64</v>
      </c>
      <c r="I5" s="4">
        <v>14.17</v>
      </c>
      <c r="J5" s="4">
        <v>16.440000000000001</v>
      </c>
      <c r="K5" s="5">
        <v>2.9780000000000002</v>
      </c>
      <c r="L5" s="6">
        <v>18.61</v>
      </c>
      <c r="M5" s="6">
        <v>16.25</v>
      </c>
      <c r="N5" s="6">
        <v>16.149999999999999</v>
      </c>
      <c r="O5" s="6">
        <v>18.399999999999999</v>
      </c>
      <c r="P5" s="6">
        <v>17.5</v>
      </c>
      <c r="Q5" s="6">
        <v>17.059999999999999</v>
      </c>
      <c r="R5" s="7">
        <v>3.4656666666666665</v>
      </c>
      <c r="S5" s="6">
        <v>19.97</v>
      </c>
      <c r="T5" s="6">
        <v>20.96</v>
      </c>
      <c r="U5" s="6">
        <v>17.75</v>
      </c>
      <c r="V5" s="6">
        <v>18.170000000000002</v>
      </c>
      <c r="W5" s="6">
        <v>17.43</v>
      </c>
      <c r="X5" s="6">
        <v>17.329999999999998</v>
      </c>
      <c r="Y5" s="7">
        <v>3.7203333333333335</v>
      </c>
    </row>
    <row r="6" spans="1:25" x14ac:dyDescent="0.25">
      <c r="B6" s="2" t="s">
        <v>24</v>
      </c>
      <c r="C6" s="2" t="s">
        <v>22</v>
      </c>
      <c r="D6" s="2" t="s">
        <v>20</v>
      </c>
      <c r="E6" s="4">
        <v>16.5</v>
      </c>
      <c r="F6" s="4">
        <v>17.190000000000001</v>
      </c>
      <c r="G6" s="4">
        <v>17.52</v>
      </c>
      <c r="H6" s="4">
        <v>18.39</v>
      </c>
      <c r="I6" s="4">
        <v>16.440000000000001</v>
      </c>
      <c r="J6" s="4">
        <v>17.82</v>
      </c>
      <c r="K6" s="5">
        <v>3.4619999999999997</v>
      </c>
      <c r="L6" s="6">
        <v>18.920000000000002</v>
      </c>
      <c r="M6" s="6">
        <v>18.39</v>
      </c>
      <c r="N6" s="6">
        <v>18.850000000000001</v>
      </c>
      <c r="O6" s="6">
        <v>19.27</v>
      </c>
      <c r="P6" s="6">
        <v>20.48</v>
      </c>
      <c r="Q6" s="6">
        <v>20.93</v>
      </c>
      <c r="R6" s="7">
        <v>3.8946666666666667</v>
      </c>
      <c r="S6" s="6">
        <v>24.95</v>
      </c>
      <c r="T6" s="6">
        <v>17.7</v>
      </c>
      <c r="U6" s="6">
        <v>24.69</v>
      </c>
      <c r="V6" s="6">
        <v>25.84</v>
      </c>
      <c r="W6" s="6">
        <v>23.3</v>
      </c>
      <c r="X6" s="6">
        <v>20.85</v>
      </c>
      <c r="Y6" s="7">
        <v>4.5776666666666674</v>
      </c>
    </row>
    <row r="7" spans="1:25" x14ac:dyDescent="0.25">
      <c r="B7" s="2" t="s">
        <v>25</v>
      </c>
      <c r="C7" s="2" t="s">
        <v>26</v>
      </c>
      <c r="D7" s="2" t="s">
        <v>27</v>
      </c>
      <c r="E7" s="4">
        <v>14.19</v>
      </c>
      <c r="F7" s="4">
        <v>13.8</v>
      </c>
      <c r="G7" s="4">
        <v>15.54</v>
      </c>
      <c r="H7" s="4">
        <v>13.77</v>
      </c>
      <c r="I7" s="4">
        <v>14.55</v>
      </c>
      <c r="J7" s="4">
        <v>15.41</v>
      </c>
      <c r="K7" s="5">
        <v>2.9086666666666661</v>
      </c>
      <c r="L7" s="6">
        <v>16.2</v>
      </c>
      <c r="M7" s="6">
        <v>15.09</v>
      </c>
      <c r="N7" s="6">
        <v>14.82</v>
      </c>
      <c r="O7" s="6">
        <v>15.87</v>
      </c>
      <c r="P7" s="6">
        <v>16.440000000000001</v>
      </c>
      <c r="Q7" s="6">
        <v>15.38</v>
      </c>
      <c r="R7" s="7">
        <v>3.1266666666666665</v>
      </c>
      <c r="S7" s="6">
        <v>17.11</v>
      </c>
      <c r="T7" s="6">
        <v>16.579999999999998</v>
      </c>
      <c r="U7" s="6">
        <v>18.27</v>
      </c>
      <c r="V7" s="6">
        <v>16.899999999999999</v>
      </c>
      <c r="W7" s="6">
        <v>17.21</v>
      </c>
      <c r="X7" s="6">
        <v>17.579999999999998</v>
      </c>
      <c r="Y7" s="7">
        <v>3.4549999999999996</v>
      </c>
    </row>
    <row r="8" spans="1:25" x14ac:dyDescent="0.25">
      <c r="B8" s="2" t="s">
        <v>28</v>
      </c>
      <c r="C8" s="2"/>
      <c r="D8" s="2" t="s">
        <v>29</v>
      </c>
      <c r="E8" s="4">
        <v>17.82</v>
      </c>
      <c r="F8" s="4">
        <v>17.52</v>
      </c>
      <c r="G8" s="4">
        <v>16.899999999999999</v>
      </c>
      <c r="H8" s="4">
        <v>16.82</v>
      </c>
      <c r="I8" s="4">
        <v>16.899999999999999</v>
      </c>
      <c r="J8" s="4">
        <v>17.53</v>
      </c>
      <c r="K8" s="5">
        <v>3.4496666666666669</v>
      </c>
      <c r="L8" s="6">
        <v>19.920000000000002</v>
      </c>
      <c r="M8" s="6">
        <v>17.95</v>
      </c>
      <c r="N8" s="6">
        <v>17.03</v>
      </c>
      <c r="O8" s="6">
        <v>18.670000000000002</v>
      </c>
      <c r="P8" s="6">
        <v>19.55</v>
      </c>
      <c r="Q8" s="6">
        <v>17.57</v>
      </c>
      <c r="R8" s="7">
        <v>3.6896666666666667</v>
      </c>
      <c r="S8" s="6">
        <v>18.14</v>
      </c>
      <c r="T8" s="6">
        <v>20.04</v>
      </c>
      <c r="U8" s="6">
        <v>17.78</v>
      </c>
      <c r="V8" s="6">
        <v>19.75</v>
      </c>
      <c r="W8" s="6">
        <v>18.309999999999999</v>
      </c>
      <c r="X8" s="6">
        <v>19.77</v>
      </c>
      <c r="Y8" s="7">
        <v>3.7930000000000001</v>
      </c>
    </row>
    <row r="9" spans="1:25" x14ac:dyDescent="0.25">
      <c r="B9" s="2" t="s">
        <v>30</v>
      </c>
      <c r="C9" s="2" t="s">
        <v>26</v>
      </c>
      <c r="D9" s="2" t="s">
        <v>20</v>
      </c>
      <c r="E9" s="4">
        <v>16.440000000000001</v>
      </c>
      <c r="F9" s="4">
        <v>16.059999999999999</v>
      </c>
      <c r="G9" s="4">
        <v>15.39</v>
      </c>
      <c r="H9" s="4">
        <v>15.87</v>
      </c>
      <c r="I9" s="4">
        <v>15.75</v>
      </c>
      <c r="J9" s="4">
        <v>15.87</v>
      </c>
      <c r="K9" s="5">
        <v>3.1793333333333331</v>
      </c>
      <c r="L9" s="6">
        <v>18.59</v>
      </c>
      <c r="M9" s="6">
        <v>17.43</v>
      </c>
      <c r="N9" s="6">
        <v>16.12</v>
      </c>
      <c r="O9" s="6">
        <v>18.600000000000001</v>
      </c>
      <c r="P9" s="6">
        <v>17.440000000000001</v>
      </c>
      <c r="Q9" s="6">
        <v>17.170000000000002</v>
      </c>
      <c r="R9" s="7">
        <v>3.5116666666666667</v>
      </c>
      <c r="S9" s="6">
        <v>18.989999999999998</v>
      </c>
      <c r="T9" s="6">
        <v>19.12</v>
      </c>
      <c r="U9" s="6">
        <v>21.06</v>
      </c>
      <c r="V9" s="6">
        <v>19.43</v>
      </c>
      <c r="W9" s="6">
        <v>18.989999999999998</v>
      </c>
      <c r="X9" s="6">
        <v>19.96</v>
      </c>
      <c r="Y9" s="7">
        <v>3.918333333333333</v>
      </c>
    </row>
    <row r="10" spans="1:25" x14ac:dyDescent="0.25">
      <c r="B10" s="2" t="s">
        <v>31</v>
      </c>
      <c r="C10" s="2" t="s">
        <v>22</v>
      </c>
      <c r="D10" s="2" t="s">
        <v>32</v>
      </c>
      <c r="E10" s="4"/>
      <c r="F10" s="4"/>
      <c r="G10" s="4"/>
      <c r="H10" s="4"/>
      <c r="I10" s="4"/>
      <c r="J10" s="4"/>
      <c r="K10" s="5"/>
      <c r="L10" s="6">
        <v>15.06</v>
      </c>
      <c r="M10" s="6">
        <v>14.7</v>
      </c>
      <c r="N10" s="6">
        <v>16.73</v>
      </c>
      <c r="O10" s="6">
        <v>16.149999999999999</v>
      </c>
      <c r="P10" s="6">
        <v>17.03</v>
      </c>
      <c r="Q10" s="6">
        <v>18.079999999999998</v>
      </c>
      <c r="R10" s="7">
        <v>3.2583333333333329</v>
      </c>
      <c r="S10" s="6">
        <v>17.62</v>
      </c>
      <c r="T10" s="6">
        <v>17.059999999999999</v>
      </c>
      <c r="U10" s="6">
        <v>16.78</v>
      </c>
      <c r="V10" s="6">
        <v>17.38</v>
      </c>
      <c r="W10" s="6">
        <v>17.78</v>
      </c>
      <c r="X10" s="6">
        <v>17.71</v>
      </c>
      <c r="Y10" s="7">
        <v>3.4776666666666669</v>
      </c>
    </row>
    <row r="11" spans="1:25" x14ac:dyDescent="0.25">
      <c r="B11" s="2" t="s">
        <v>33</v>
      </c>
      <c r="C11" s="2"/>
      <c r="D11" s="2" t="s">
        <v>34</v>
      </c>
      <c r="E11" s="4">
        <v>14.17</v>
      </c>
      <c r="F11" s="4">
        <v>15.04</v>
      </c>
      <c r="G11" s="4">
        <v>16.86</v>
      </c>
      <c r="H11" s="4">
        <v>14.91</v>
      </c>
      <c r="I11" s="4">
        <v>15.21</v>
      </c>
      <c r="J11" s="4">
        <v>15.78</v>
      </c>
      <c r="K11" s="5">
        <v>3.0656666666666665</v>
      </c>
      <c r="L11" s="6">
        <v>17.43</v>
      </c>
      <c r="M11" s="6">
        <v>17.53</v>
      </c>
      <c r="N11" s="6">
        <v>17</v>
      </c>
      <c r="O11" s="6">
        <v>18.07</v>
      </c>
      <c r="P11" s="6">
        <v>17</v>
      </c>
      <c r="Q11" s="6">
        <v>15.55</v>
      </c>
      <c r="R11" s="7">
        <v>3.4193333333333333</v>
      </c>
      <c r="S11" s="6">
        <v>20.28</v>
      </c>
      <c r="T11" s="6">
        <v>19.57</v>
      </c>
      <c r="U11" s="6">
        <v>20.78</v>
      </c>
      <c r="V11" s="6">
        <v>21.06</v>
      </c>
      <c r="W11" s="6">
        <v>19.78</v>
      </c>
      <c r="X11" s="6">
        <v>19.45</v>
      </c>
      <c r="Y11" s="7">
        <v>4.0306666666666668</v>
      </c>
    </row>
    <row r="12" spans="1:25" x14ac:dyDescent="0.25">
      <c r="B12" s="2" t="s">
        <v>35</v>
      </c>
      <c r="C12" s="2" t="s">
        <v>26</v>
      </c>
      <c r="D12" s="2" t="s">
        <v>20</v>
      </c>
      <c r="E12" s="4">
        <v>14.03</v>
      </c>
      <c r="F12" s="4">
        <v>15.04</v>
      </c>
      <c r="G12" s="4">
        <v>13.03</v>
      </c>
      <c r="H12" s="4">
        <v>13.51</v>
      </c>
      <c r="I12" s="4">
        <v>12.69</v>
      </c>
      <c r="J12" s="4">
        <v>14.37</v>
      </c>
      <c r="K12" s="5">
        <v>2.7556666666666669</v>
      </c>
      <c r="L12" s="6">
        <v>13.95</v>
      </c>
      <c r="M12" s="6">
        <v>13.62</v>
      </c>
      <c r="N12" s="6">
        <v>13.95</v>
      </c>
      <c r="O12" s="6">
        <v>16.25</v>
      </c>
      <c r="P12" s="6">
        <v>16.2</v>
      </c>
      <c r="Q12" s="6">
        <v>15.59</v>
      </c>
      <c r="R12" s="7">
        <v>2.9853333333333336</v>
      </c>
      <c r="S12" s="6">
        <v>16.52</v>
      </c>
      <c r="T12" s="6">
        <v>15.55</v>
      </c>
      <c r="U12" s="6">
        <v>15.87</v>
      </c>
      <c r="V12" s="6">
        <v>17.25</v>
      </c>
      <c r="W12" s="6">
        <v>16.37</v>
      </c>
      <c r="X12" s="6">
        <v>16.850000000000001</v>
      </c>
      <c r="Y12" s="7">
        <v>3.2803333333333335</v>
      </c>
    </row>
    <row r="13" spans="1:25" x14ac:dyDescent="0.25">
      <c r="B13" s="2" t="s">
        <v>36</v>
      </c>
      <c r="C13" s="2" t="s">
        <v>22</v>
      </c>
      <c r="D13" s="2" t="s">
        <v>29</v>
      </c>
      <c r="E13" s="4">
        <v>17.78</v>
      </c>
      <c r="F13" s="4">
        <v>16.64</v>
      </c>
      <c r="G13" s="4">
        <v>17.7</v>
      </c>
      <c r="H13" s="4">
        <v>15.42</v>
      </c>
      <c r="I13" s="4">
        <v>17.52</v>
      </c>
      <c r="J13" s="4">
        <v>18.059999999999999</v>
      </c>
      <c r="K13" s="5">
        <v>3.4373333333333336</v>
      </c>
      <c r="L13" s="6">
        <v>20.18</v>
      </c>
      <c r="M13" s="6">
        <v>19.45</v>
      </c>
      <c r="N13" s="6">
        <v>19.86</v>
      </c>
      <c r="O13" s="6">
        <v>19.12</v>
      </c>
      <c r="P13" s="6">
        <v>19.32</v>
      </c>
      <c r="Q13" s="6">
        <v>19.77</v>
      </c>
      <c r="R13" s="7">
        <v>3.9233333333333333</v>
      </c>
      <c r="S13" s="6">
        <v>20.04</v>
      </c>
      <c r="T13" s="6">
        <v>18.61</v>
      </c>
      <c r="U13" s="6">
        <v>17.95</v>
      </c>
      <c r="V13" s="6">
        <v>21.06</v>
      </c>
      <c r="W13" s="6">
        <v>21.81</v>
      </c>
      <c r="X13" s="6">
        <v>19.55</v>
      </c>
      <c r="Y13" s="7">
        <v>3.9673333333333334</v>
      </c>
    </row>
    <row r="14" spans="1:25" x14ac:dyDescent="0.25">
      <c r="B14" s="2" t="s">
        <v>37</v>
      </c>
      <c r="C14" s="2" t="s">
        <v>22</v>
      </c>
      <c r="D14" s="2" t="s">
        <v>32</v>
      </c>
      <c r="E14" s="4">
        <v>17.98</v>
      </c>
      <c r="F14" s="4">
        <v>16.440000000000001</v>
      </c>
      <c r="G14" s="4">
        <v>17.420000000000002</v>
      </c>
      <c r="H14" s="4">
        <v>16.47</v>
      </c>
      <c r="I14" s="4">
        <v>15.95</v>
      </c>
      <c r="J14" s="4">
        <v>17.850000000000001</v>
      </c>
      <c r="K14" s="5">
        <v>3.4036666666666671</v>
      </c>
      <c r="L14" s="6">
        <v>20.309999999999999</v>
      </c>
      <c r="M14" s="6">
        <v>18.38</v>
      </c>
      <c r="N14" s="6">
        <v>19.88</v>
      </c>
      <c r="O14" s="6">
        <v>20.04</v>
      </c>
      <c r="P14" s="6">
        <v>20.04</v>
      </c>
      <c r="Q14" s="6">
        <v>18.690000000000001</v>
      </c>
      <c r="R14" s="7">
        <v>3.9113333333333324</v>
      </c>
      <c r="S14" s="6">
        <v>16.45</v>
      </c>
      <c r="T14" s="6">
        <v>18.73</v>
      </c>
      <c r="U14" s="6">
        <v>18.34</v>
      </c>
      <c r="V14" s="6">
        <v>18.440000000000001</v>
      </c>
      <c r="W14" s="6">
        <v>16.39</v>
      </c>
      <c r="X14" s="6">
        <v>17.420000000000002</v>
      </c>
      <c r="Y14" s="7">
        <v>3.5256666666666669</v>
      </c>
    </row>
    <row r="15" spans="1:25" x14ac:dyDescent="0.25">
      <c r="B15" s="3" t="s">
        <v>38</v>
      </c>
      <c r="C15" s="3" t="s">
        <v>26</v>
      </c>
      <c r="D15" s="3" t="s">
        <v>29</v>
      </c>
      <c r="E15" s="4">
        <v>18.95</v>
      </c>
      <c r="F15" s="4">
        <v>20.329999999999998</v>
      </c>
      <c r="G15" s="4">
        <v>20.309999999999999</v>
      </c>
      <c r="H15" s="4">
        <v>20.309999999999999</v>
      </c>
      <c r="I15" s="4">
        <v>20.71</v>
      </c>
      <c r="J15" s="4">
        <v>19.04</v>
      </c>
      <c r="K15" s="5">
        <v>3.9883333333333333</v>
      </c>
      <c r="L15" s="6">
        <v>20.5</v>
      </c>
      <c r="M15" s="6">
        <v>20.5</v>
      </c>
      <c r="N15" s="6">
        <v>20.82</v>
      </c>
      <c r="O15" s="6">
        <v>20.65</v>
      </c>
      <c r="P15" s="6">
        <v>21.12</v>
      </c>
      <c r="Q15" s="6">
        <v>21.79</v>
      </c>
      <c r="R15" s="7">
        <v>4.1793333333333331</v>
      </c>
      <c r="S15" s="6">
        <v>20.170000000000002</v>
      </c>
      <c r="T15" s="6">
        <v>21.02</v>
      </c>
      <c r="U15" s="6">
        <v>18.72</v>
      </c>
      <c r="V15" s="6">
        <v>20.5</v>
      </c>
      <c r="W15" s="6">
        <v>21.24</v>
      </c>
      <c r="X15" s="6">
        <v>21.88</v>
      </c>
      <c r="Y15" s="7">
        <v>4.1176666666666666</v>
      </c>
    </row>
    <row r="16" spans="1:25" x14ac:dyDescent="0.25">
      <c r="B16" s="18" t="s">
        <v>46</v>
      </c>
      <c r="C16" s="18"/>
      <c r="D16" s="18" t="s">
        <v>34</v>
      </c>
      <c r="E16" s="18">
        <v>16.32</v>
      </c>
      <c r="F16" s="18">
        <v>17.53</v>
      </c>
      <c r="G16" s="18">
        <v>15.54</v>
      </c>
      <c r="H16" s="18">
        <v>16.3</v>
      </c>
      <c r="I16" s="18">
        <v>15.96</v>
      </c>
      <c r="J16" s="18">
        <v>15.29</v>
      </c>
      <c r="K16" s="21">
        <f t="shared" ref="K16:K79" si="0">AVERAGE(E16:J16)/5</f>
        <v>3.2313333333333332</v>
      </c>
      <c r="L16" s="18">
        <v>18.260000000000002</v>
      </c>
      <c r="M16" s="18">
        <v>16.809999999999999</v>
      </c>
      <c r="N16" s="18">
        <v>17.97</v>
      </c>
      <c r="O16" s="18">
        <v>18.52</v>
      </c>
      <c r="P16" s="18">
        <v>17.239999999999998</v>
      </c>
      <c r="Q16" s="18">
        <v>19.920000000000002</v>
      </c>
      <c r="R16" s="21">
        <f t="shared" ref="R16:R79" si="1">AVERAGE(L16:Q16)/5</f>
        <v>3.6240000000000001</v>
      </c>
      <c r="S16" s="18">
        <v>20.239999999999998</v>
      </c>
      <c r="T16" s="18">
        <v>20.86</v>
      </c>
      <c r="U16" s="18">
        <v>20.77</v>
      </c>
      <c r="V16" s="18">
        <v>21.38</v>
      </c>
      <c r="W16" s="18">
        <v>20.61</v>
      </c>
      <c r="X16" s="18">
        <v>20.36</v>
      </c>
      <c r="Y16" s="21">
        <f t="shared" ref="Y16:Y79" si="2">AVERAGE(S16:X16)/5</f>
        <v>4.1406666666666663</v>
      </c>
    </row>
    <row r="17" spans="1:25" x14ac:dyDescent="0.25">
      <c r="B17" s="18" t="s">
        <v>47</v>
      </c>
      <c r="C17" s="18"/>
      <c r="D17" s="18" t="s">
        <v>32</v>
      </c>
      <c r="E17" s="18">
        <v>16.440000000000001</v>
      </c>
      <c r="F17" s="18">
        <v>17.329999999999998</v>
      </c>
      <c r="G17" s="18">
        <v>15.83</v>
      </c>
      <c r="H17" s="18">
        <v>16.059999999999999</v>
      </c>
      <c r="I17" s="18">
        <v>14.79</v>
      </c>
      <c r="J17" s="18">
        <v>16.14</v>
      </c>
      <c r="K17" s="21">
        <f t="shared" si="0"/>
        <v>3.2196666666666665</v>
      </c>
      <c r="L17" s="18">
        <v>15.68</v>
      </c>
      <c r="M17" s="18">
        <v>16.739999999999998</v>
      </c>
      <c r="N17" s="18">
        <v>17.170000000000002</v>
      </c>
      <c r="O17" s="18">
        <v>16.12</v>
      </c>
      <c r="P17" s="18">
        <v>18.489999999999998</v>
      </c>
      <c r="Q17" s="18">
        <v>15.23</v>
      </c>
      <c r="R17" s="21">
        <f t="shared" si="1"/>
        <v>3.3143333333333338</v>
      </c>
      <c r="S17" s="18">
        <v>20.170000000000002</v>
      </c>
      <c r="T17" s="18">
        <v>18.98</v>
      </c>
      <c r="U17" s="18">
        <v>18.22</v>
      </c>
      <c r="V17" s="18">
        <v>20.82</v>
      </c>
      <c r="W17" s="18">
        <v>18.39</v>
      </c>
      <c r="X17" s="18">
        <v>19.32</v>
      </c>
      <c r="Y17" s="21">
        <f t="shared" si="2"/>
        <v>3.8633333333333333</v>
      </c>
    </row>
    <row r="18" spans="1:25" x14ac:dyDescent="0.25">
      <c r="B18" s="18" t="s">
        <v>48</v>
      </c>
      <c r="C18" s="18"/>
      <c r="D18" s="18" t="s">
        <v>32</v>
      </c>
      <c r="E18" s="18">
        <v>17.95</v>
      </c>
      <c r="F18" s="18">
        <v>18.27</v>
      </c>
      <c r="G18" s="18">
        <v>18.16</v>
      </c>
      <c r="H18" s="18">
        <v>19.71</v>
      </c>
      <c r="I18" s="18">
        <v>16.39</v>
      </c>
      <c r="J18" s="18">
        <v>17.940000000000001</v>
      </c>
      <c r="K18" s="21">
        <f t="shared" si="0"/>
        <v>3.6139999999999999</v>
      </c>
      <c r="L18" s="18">
        <v>21.06</v>
      </c>
      <c r="M18" s="18">
        <v>21.53</v>
      </c>
      <c r="N18" s="18">
        <v>20.96</v>
      </c>
      <c r="O18" s="18">
        <v>20.7</v>
      </c>
      <c r="P18" s="18">
        <v>19.010000000000002</v>
      </c>
      <c r="Q18" s="18">
        <v>19.37</v>
      </c>
      <c r="R18" s="21">
        <f t="shared" si="1"/>
        <v>4.0876666666666672</v>
      </c>
      <c r="S18" s="18">
        <v>20.63</v>
      </c>
      <c r="T18" s="18">
        <v>21.06</v>
      </c>
      <c r="U18" s="18">
        <v>17.62</v>
      </c>
      <c r="V18" s="18">
        <v>15.84</v>
      </c>
      <c r="W18" s="18">
        <v>18.07</v>
      </c>
      <c r="X18" s="18">
        <v>18.23</v>
      </c>
      <c r="Y18" s="21">
        <f t="shared" si="2"/>
        <v>3.7149999999999999</v>
      </c>
    </row>
    <row r="19" spans="1:25" x14ac:dyDescent="0.25">
      <c r="B19" s="18" t="s">
        <v>49</v>
      </c>
      <c r="C19" s="18"/>
      <c r="D19" s="18" t="s">
        <v>29</v>
      </c>
      <c r="E19" s="18">
        <v>15.42</v>
      </c>
      <c r="F19" s="18">
        <v>15.87</v>
      </c>
      <c r="G19" s="18">
        <v>17.43</v>
      </c>
      <c r="H19" s="18">
        <v>15.84</v>
      </c>
      <c r="I19" s="18">
        <v>13.21</v>
      </c>
      <c r="J19" s="18">
        <v>15.13</v>
      </c>
      <c r="K19" s="21">
        <f t="shared" si="0"/>
        <v>3.0966666666666667</v>
      </c>
      <c r="L19" s="18">
        <v>15.47</v>
      </c>
      <c r="M19" s="18">
        <v>15.44</v>
      </c>
      <c r="N19" s="18">
        <v>15.74</v>
      </c>
      <c r="O19" s="18">
        <v>15.47</v>
      </c>
      <c r="P19" s="18">
        <v>15.98</v>
      </c>
      <c r="Q19" s="18">
        <v>16.690000000000001</v>
      </c>
      <c r="R19" s="21">
        <f t="shared" si="1"/>
        <v>3.1596666666666664</v>
      </c>
      <c r="S19" s="18">
        <v>20.18</v>
      </c>
      <c r="T19" s="18">
        <v>22.01</v>
      </c>
      <c r="U19" s="18">
        <v>20.8</v>
      </c>
      <c r="V19" s="18">
        <v>22.16</v>
      </c>
      <c r="W19" s="18">
        <v>18.37</v>
      </c>
      <c r="X19" s="18">
        <v>18.7</v>
      </c>
      <c r="Y19" s="21">
        <f t="shared" si="2"/>
        <v>4.0739999999999998</v>
      </c>
    </row>
    <row r="20" spans="1:25" x14ac:dyDescent="0.25">
      <c r="B20" s="18" t="s">
        <v>50</v>
      </c>
      <c r="C20" s="18"/>
      <c r="D20" s="18" t="s">
        <v>34</v>
      </c>
      <c r="E20" s="18">
        <v>15.32</v>
      </c>
      <c r="F20" s="18">
        <v>17</v>
      </c>
      <c r="G20" s="18">
        <v>17.53</v>
      </c>
      <c r="H20" s="18">
        <v>20.04</v>
      </c>
      <c r="I20" s="18">
        <v>16.86</v>
      </c>
      <c r="J20" s="18">
        <v>17.73</v>
      </c>
      <c r="K20" s="21">
        <f t="shared" si="0"/>
        <v>3.4826666666666668</v>
      </c>
      <c r="L20" s="18">
        <v>18.809999999999999</v>
      </c>
      <c r="M20" s="18">
        <v>17.11</v>
      </c>
      <c r="N20" s="18">
        <v>20.399999999999999</v>
      </c>
      <c r="O20" s="18">
        <v>17.03</v>
      </c>
      <c r="P20" s="18">
        <v>18.47</v>
      </c>
      <c r="Q20" s="18">
        <v>18.399999999999999</v>
      </c>
      <c r="R20" s="21">
        <f t="shared" si="1"/>
        <v>3.6740000000000004</v>
      </c>
      <c r="S20" s="18">
        <v>20.54</v>
      </c>
      <c r="T20" s="18">
        <v>20.43</v>
      </c>
      <c r="U20" s="18">
        <v>21.25</v>
      </c>
      <c r="V20" s="18">
        <v>19.059999999999999</v>
      </c>
      <c r="W20" s="18">
        <v>21.91</v>
      </c>
      <c r="X20" s="18">
        <v>18.399999999999999</v>
      </c>
      <c r="Y20" s="21">
        <f t="shared" si="2"/>
        <v>4.0529999999999999</v>
      </c>
    </row>
    <row r="21" spans="1:25" x14ac:dyDescent="0.25">
      <c r="B21" s="18" t="s">
        <v>51</v>
      </c>
      <c r="C21" s="18"/>
      <c r="D21" s="18" t="s">
        <v>29</v>
      </c>
      <c r="E21" s="18">
        <v>13.21</v>
      </c>
      <c r="F21" s="18">
        <v>14.55</v>
      </c>
      <c r="G21" s="18">
        <v>14.22</v>
      </c>
      <c r="H21" s="18">
        <v>14.71</v>
      </c>
      <c r="I21" s="18">
        <v>15.59</v>
      </c>
      <c r="J21" s="18">
        <v>14.17</v>
      </c>
      <c r="K21" s="21">
        <f t="shared" si="0"/>
        <v>2.8816666666666668</v>
      </c>
      <c r="L21" s="18">
        <v>16.059999999999999</v>
      </c>
      <c r="M21" s="18">
        <v>17.11</v>
      </c>
      <c r="N21" s="18">
        <v>18.37</v>
      </c>
      <c r="O21" s="18">
        <v>18.079999999999998</v>
      </c>
      <c r="P21" s="18">
        <v>17.899999999999999</v>
      </c>
      <c r="Q21" s="18">
        <v>15.75</v>
      </c>
      <c r="R21" s="21">
        <f t="shared" si="1"/>
        <v>3.4423333333333339</v>
      </c>
      <c r="S21" s="18">
        <v>19.98</v>
      </c>
      <c r="T21" s="18">
        <v>22.57</v>
      </c>
      <c r="U21" s="18">
        <v>17.850000000000001</v>
      </c>
      <c r="V21" s="18">
        <v>20.059999999999999</v>
      </c>
      <c r="W21" s="18">
        <v>19.88</v>
      </c>
      <c r="X21" s="18">
        <v>18.850000000000001</v>
      </c>
      <c r="Y21" s="21">
        <f t="shared" si="2"/>
        <v>3.9729999999999999</v>
      </c>
    </row>
    <row r="22" spans="1:25" x14ac:dyDescent="0.25">
      <c r="B22" s="18" t="s">
        <v>52</v>
      </c>
      <c r="C22" s="18"/>
      <c r="D22" s="18" t="s">
        <v>32</v>
      </c>
      <c r="E22" s="18">
        <v>11.43</v>
      </c>
      <c r="F22" s="18">
        <v>12.04</v>
      </c>
      <c r="G22" s="18">
        <v>12.03</v>
      </c>
      <c r="H22" s="18">
        <v>12.76</v>
      </c>
      <c r="I22" s="18">
        <v>13.06</v>
      </c>
      <c r="J22" s="18">
        <v>12.31</v>
      </c>
      <c r="K22" s="21">
        <f t="shared" si="0"/>
        <v>2.4543333333333335</v>
      </c>
      <c r="L22" s="18">
        <v>13.77</v>
      </c>
      <c r="M22" s="18">
        <v>14.82</v>
      </c>
      <c r="N22" s="18">
        <v>16.579999999999998</v>
      </c>
      <c r="O22" s="18">
        <v>15.32</v>
      </c>
      <c r="P22" s="18">
        <v>13.95</v>
      </c>
      <c r="Q22" s="18">
        <v>14.93</v>
      </c>
      <c r="R22" s="21">
        <f t="shared" si="1"/>
        <v>2.9790000000000001</v>
      </c>
      <c r="S22" s="18">
        <v>17.66</v>
      </c>
      <c r="T22" s="18">
        <v>15.96</v>
      </c>
      <c r="U22" s="18">
        <v>15.59</v>
      </c>
      <c r="V22" s="18">
        <v>17.68</v>
      </c>
      <c r="W22" s="18">
        <v>14.82</v>
      </c>
      <c r="X22" s="18">
        <v>17.53</v>
      </c>
      <c r="Y22" s="21">
        <f t="shared" si="2"/>
        <v>3.3080000000000007</v>
      </c>
    </row>
    <row r="23" spans="1:25" x14ac:dyDescent="0.25">
      <c r="A23" s="25"/>
      <c r="B23" s="23" t="s">
        <v>53</v>
      </c>
      <c r="C23" s="25"/>
      <c r="D23" s="25" t="s">
        <v>34</v>
      </c>
      <c r="E23" s="25">
        <v>15.16</v>
      </c>
      <c r="F23" s="25">
        <v>14.67</v>
      </c>
      <c r="G23" s="25">
        <v>14.06</v>
      </c>
      <c r="H23" s="25">
        <v>15.82</v>
      </c>
      <c r="I23" s="25">
        <v>13.09</v>
      </c>
      <c r="J23" s="25">
        <v>15.49</v>
      </c>
      <c r="K23" s="30">
        <f t="shared" si="0"/>
        <v>2.9429999999999996</v>
      </c>
      <c r="L23" s="25">
        <v>16.309999999999999</v>
      </c>
      <c r="M23" s="25">
        <v>16.12</v>
      </c>
      <c r="N23" s="25">
        <v>16.71</v>
      </c>
      <c r="O23" s="25">
        <v>16.45</v>
      </c>
      <c r="P23" s="25">
        <v>17.809999999999999</v>
      </c>
      <c r="Q23" s="25">
        <v>17.11</v>
      </c>
      <c r="R23" s="30">
        <f t="shared" si="1"/>
        <v>3.3503333333333338</v>
      </c>
      <c r="S23" s="25">
        <v>19.13</v>
      </c>
      <c r="T23" s="25">
        <v>23.02</v>
      </c>
      <c r="U23" s="25">
        <v>21.81</v>
      </c>
      <c r="V23" s="25">
        <v>21.51</v>
      </c>
      <c r="W23" s="25">
        <v>19.57</v>
      </c>
      <c r="X23" s="25">
        <v>22.2</v>
      </c>
      <c r="Y23" s="30">
        <f t="shared" si="2"/>
        <v>4.2413333333333334</v>
      </c>
    </row>
    <row r="24" spans="1:25" x14ac:dyDescent="0.25">
      <c r="A24" t="s">
        <v>54</v>
      </c>
      <c r="B24" s="28" t="s">
        <v>55</v>
      </c>
      <c r="C24" s="28"/>
      <c r="D24" s="28" t="s">
        <v>27</v>
      </c>
      <c r="E24" s="18">
        <v>15.74</v>
      </c>
      <c r="F24" s="18">
        <v>17.190000000000001</v>
      </c>
      <c r="G24" s="18">
        <v>17.63</v>
      </c>
      <c r="H24" s="18">
        <v>15.71</v>
      </c>
      <c r="I24" s="18">
        <v>14.58</v>
      </c>
      <c r="J24" s="18">
        <v>20.170000000000002</v>
      </c>
      <c r="K24" s="21">
        <f t="shared" si="0"/>
        <v>3.3673333333333337</v>
      </c>
      <c r="L24" s="18">
        <v>20.48</v>
      </c>
      <c r="M24" s="18">
        <v>18.98</v>
      </c>
      <c r="N24" s="18">
        <v>17.78</v>
      </c>
      <c r="O24" s="18">
        <v>18.809999999999999</v>
      </c>
      <c r="P24" s="18">
        <v>17.899999999999999</v>
      </c>
      <c r="Q24" s="18">
        <v>16.38</v>
      </c>
      <c r="R24" s="21">
        <f t="shared" si="1"/>
        <v>3.6776666666666662</v>
      </c>
      <c r="S24" s="18">
        <v>19.68</v>
      </c>
      <c r="T24" s="18">
        <v>18.73</v>
      </c>
      <c r="U24" s="18">
        <v>17.03</v>
      </c>
      <c r="V24" s="18">
        <v>19.54</v>
      </c>
      <c r="W24" s="18">
        <v>18.59</v>
      </c>
      <c r="X24" s="18">
        <v>19.850000000000001</v>
      </c>
      <c r="Y24" s="21">
        <f t="shared" si="2"/>
        <v>3.7806666666666664</v>
      </c>
    </row>
    <row r="25" spans="1:25" x14ac:dyDescent="0.25">
      <c r="B25" s="23" t="s">
        <v>56</v>
      </c>
      <c r="C25" s="18"/>
      <c r="D25" s="18" t="s">
        <v>27</v>
      </c>
      <c r="E25" s="18">
        <v>14.37</v>
      </c>
      <c r="F25" s="18">
        <v>17.329999999999998</v>
      </c>
      <c r="G25" s="18">
        <v>16.28</v>
      </c>
      <c r="H25" s="18">
        <v>16.7</v>
      </c>
      <c r="I25" s="18">
        <v>17.75</v>
      </c>
      <c r="J25" s="18">
        <v>16.03</v>
      </c>
      <c r="K25" s="21">
        <f t="shared" si="0"/>
        <v>3.282</v>
      </c>
      <c r="L25" s="18">
        <v>18.989999999999998</v>
      </c>
      <c r="M25" s="18">
        <v>16.28</v>
      </c>
      <c r="N25" s="18">
        <v>17.940000000000001</v>
      </c>
      <c r="O25" s="18">
        <v>17.670000000000002</v>
      </c>
      <c r="P25" s="18">
        <v>16.440000000000001</v>
      </c>
      <c r="Q25" s="18">
        <v>18.68</v>
      </c>
      <c r="R25" s="21">
        <f t="shared" si="1"/>
        <v>3.5333333333333337</v>
      </c>
      <c r="S25" s="18">
        <v>21.71</v>
      </c>
      <c r="T25" s="18">
        <v>15.54</v>
      </c>
      <c r="U25" s="18">
        <v>19.93</v>
      </c>
      <c r="V25" s="18">
        <v>20.71</v>
      </c>
      <c r="W25" s="18">
        <v>20.97</v>
      </c>
      <c r="X25" s="18">
        <v>19.920000000000002</v>
      </c>
      <c r="Y25" s="21">
        <f t="shared" si="2"/>
        <v>3.9593333333333334</v>
      </c>
    </row>
    <row r="26" spans="1:25" x14ac:dyDescent="0.25">
      <c r="B26" s="22" t="s">
        <v>57</v>
      </c>
      <c r="C26" s="22"/>
      <c r="D26" s="22" t="s">
        <v>32</v>
      </c>
      <c r="E26" s="18">
        <v>15.95</v>
      </c>
      <c r="F26" s="18">
        <v>15.78</v>
      </c>
      <c r="G26" s="18">
        <v>14.17</v>
      </c>
      <c r="H26" s="18">
        <v>17.98</v>
      </c>
      <c r="I26" s="18">
        <v>15.44</v>
      </c>
      <c r="J26" s="18">
        <v>14.83</v>
      </c>
      <c r="K26" s="21">
        <f t="shared" si="0"/>
        <v>3.1383333333333328</v>
      </c>
      <c r="L26" s="18">
        <v>16.38</v>
      </c>
      <c r="M26" s="18">
        <v>17.899999999999999</v>
      </c>
      <c r="N26" s="18">
        <v>17.75</v>
      </c>
      <c r="O26" s="18">
        <v>18.059999999999999</v>
      </c>
      <c r="P26" s="18">
        <v>16.52</v>
      </c>
      <c r="Q26" s="18">
        <v>20.98</v>
      </c>
      <c r="R26" s="21">
        <f t="shared" si="1"/>
        <v>3.5863333333333336</v>
      </c>
      <c r="S26" s="18">
        <v>22.95</v>
      </c>
      <c r="T26" s="18">
        <v>20.170000000000002</v>
      </c>
      <c r="U26" s="18">
        <v>21.77</v>
      </c>
      <c r="V26" s="18">
        <v>22.06</v>
      </c>
      <c r="W26" s="18">
        <v>17.190000000000001</v>
      </c>
      <c r="X26" s="18">
        <v>18.07</v>
      </c>
      <c r="Y26" s="21">
        <f t="shared" si="2"/>
        <v>4.073666666666667</v>
      </c>
    </row>
    <row r="27" spans="1:25" x14ac:dyDescent="0.25">
      <c r="B27" s="22" t="s">
        <v>58</v>
      </c>
      <c r="C27" s="22"/>
      <c r="D27" s="22" t="s">
        <v>32</v>
      </c>
      <c r="E27" s="18">
        <v>17.36</v>
      </c>
      <c r="F27" s="18">
        <v>16.88</v>
      </c>
      <c r="G27" s="18">
        <v>14.08</v>
      </c>
      <c r="H27" s="18">
        <v>15.09</v>
      </c>
      <c r="I27" s="18">
        <v>15.23</v>
      </c>
      <c r="J27" s="18">
        <v>16</v>
      </c>
      <c r="K27" s="21">
        <f t="shared" si="0"/>
        <v>3.1546666666666665</v>
      </c>
      <c r="L27" s="18">
        <v>14.95</v>
      </c>
      <c r="M27" s="18">
        <v>16.690000000000001</v>
      </c>
      <c r="N27" s="18">
        <v>17.32</v>
      </c>
      <c r="O27" s="18">
        <v>16.75</v>
      </c>
      <c r="P27" s="18">
        <v>17.5</v>
      </c>
      <c r="Q27" s="18">
        <v>15.75</v>
      </c>
      <c r="R27" s="21">
        <f t="shared" si="1"/>
        <v>3.2986666666666671</v>
      </c>
      <c r="S27" s="18">
        <v>20.82</v>
      </c>
      <c r="T27" s="18">
        <v>19.13</v>
      </c>
      <c r="U27" s="18">
        <v>20.34</v>
      </c>
      <c r="V27" s="18">
        <v>18.309999999999999</v>
      </c>
      <c r="W27" s="18">
        <v>20.64</v>
      </c>
      <c r="X27" s="18">
        <v>18.23</v>
      </c>
      <c r="Y27" s="21">
        <f t="shared" si="2"/>
        <v>3.9156666666666675</v>
      </c>
    </row>
    <row r="28" spans="1:25" x14ac:dyDescent="0.25">
      <c r="B28" s="22" t="s">
        <v>59</v>
      </c>
      <c r="C28" s="22" t="s">
        <v>26</v>
      </c>
      <c r="D28" s="22" t="s">
        <v>23</v>
      </c>
      <c r="E28" s="18">
        <v>15.42</v>
      </c>
      <c r="F28" s="18">
        <v>12.89</v>
      </c>
      <c r="G28" s="18">
        <v>14.5</v>
      </c>
      <c r="H28" s="18">
        <v>14.34</v>
      </c>
      <c r="I28" s="18">
        <v>13.71</v>
      </c>
      <c r="J28" s="18">
        <v>13.7</v>
      </c>
      <c r="K28" s="21">
        <f t="shared" si="0"/>
        <v>2.8186666666666671</v>
      </c>
      <c r="L28" s="18">
        <v>17.11</v>
      </c>
      <c r="M28" s="18">
        <v>15.75</v>
      </c>
      <c r="N28" s="18">
        <v>16.53</v>
      </c>
      <c r="O28" s="18">
        <v>16.7</v>
      </c>
      <c r="P28" s="18">
        <v>14.73</v>
      </c>
      <c r="Q28" s="18">
        <v>16.25</v>
      </c>
      <c r="R28" s="21">
        <f t="shared" si="1"/>
        <v>3.2356666666666669</v>
      </c>
      <c r="S28" s="18">
        <v>24.71</v>
      </c>
      <c r="T28" s="18">
        <v>20.260000000000002</v>
      </c>
      <c r="U28" s="18">
        <v>17.03</v>
      </c>
      <c r="V28" s="18">
        <v>18.73</v>
      </c>
      <c r="W28" s="18">
        <v>18.11</v>
      </c>
      <c r="X28" s="18">
        <v>17.75</v>
      </c>
      <c r="Y28" s="21">
        <f t="shared" si="2"/>
        <v>3.8863333333333339</v>
      </c>
    </row>
    <row r="29" spans="1:25" x14ac:dyDescent="0.25">
      <c r="B29" s="22" t="s">
        <v>61</v>
      </c>
      <c r="C29" s="23"/>
      <c r="D29" s="22" t="s">
        <v>29</v>
      </c>
      <c r="E29" s="18">
        <v>15.26</v>
      </c>
      <c r="F29" s="18">
        <v>16.88</v>
      </c>
      <c r="G29" s="18">
        <v>14.39</v>
      </c>
      <c r="H29" s="18">
        <v>14.51</v>
      </c>
      <c r="I29" s="18">
        <v>13.46</v>
      </c>
      <c r="J29" s="18">
        <v>15.09</v>
      </c>
      <c r="K29" s="21">
        <f t="shared" si="0"/>
        <v>2.9863333333333335</v>
      </c>
      <c r="L29" s="18">
        <v>17.190000000000001</v>
      </c>
      <c r="M29" s="18">
        <v>16.04</v>
      </c>
      <c r="N29" s="18">
        <v>16.88</v>
      </c>
      <c r="O29" s="18">
        <v>18.760000000000002</v>
      </c>
      <c r="P29" s="18">
        <v>17.78</v>
      </c>
      <c r="Q29" s="18">
        <v>18.559999999999999</v>
      </c>
      <c r="R29" s="21">
        <f t="shared" si="1"/>
        <v>3.5070000000000001</v>
      </c>
      <c r="S29" s="18">
        <v>19.14</v>
      </c>
      <c r="T29" s="18">
        <v>18.52</v>
      </c>
      <c r="U29" s="18">
        <v>18.62</v>
      </c>
      <c r="V29" s="18">
        <v>17.52</v>
      </c>
      <c r="W29" s="18">
        <v>20.309999999999999</v>
      </c>
      <c r="X29" s="18">
        <v>18.73</v>
      </c>
      <c r="Y29" s="21">
        <f t="shared" si="2"/>
        <v>3.7613333333333339</v>
      </c>
    </row>
    <row r="30" spans="1:25" x14ac:dyDescent="0.25">
      <c r="B30" s="22" t="s">
        <v>62</v>
      </c>
      <c r="C30" s="23"/>
      <c r="D30" s="22" t="s">
        <v>32</v>
      </c>
      <c r="E30" s="18">
        <v>16.37</v>
      </c>
      <c r="F30" s="18">
        <v>16.37</v>
      </c>
      <c r="G30" s="18">
        <v>17.75</v>
      </c>
      <c r="H30" s="18">
        <v>17.5</v>
      </c>
      <c r="I30" s="18">
        <v>15.55</v>
      </c>
      <c r="J30" s="18">
        <v>15.26</v>
      </c>
      <c r="K30" s="21">
        <f t="shared" si="0"/>
        <v>3.2933333333333339</v>
      </c>
      <c r="L30" s="18">
        <v>17.7</v>
      </c>
      <c r="M30" s="18">
        <v>16.78</v>
      </c>
      <c r="N30" s="18">
        <v>17.38</v>
      </c>
      <c r="O30" s="18">
        <v>17.7</v>
      </c>
      <c r="P30" s="18">
        <v>17.059999999999999</v>
      </c>
      <c r="Q30" s="18">
        <v>18.37</v>
      </c>
      <c r="R30" s="21">
        <f t="shared" si="1"/>
        <v>3.4996666666666671</v>
      </c>
      <c r="S30" s="18">
        <v>17.04</v>
      </c>
      <c r="T30" s="18">
        <v>17.78</v>
      </c>
      <c r="U30" s="18">
        <v>19.75</v>
      </c>
      <c r="V30" s="18">
        <v>19.32</v>
      </c>
      <c r="W30" s="18">
        <v>17.57</v>
      </c>
      <c r="X30" s="18">
        <v>18.559999999999999</v>
      </c>
      <c r="Y30" s="21">
        <f t="shared" si="2"/>
        <v>3.667333333333334</v>
      </c>
    </row>
    <row r="31" spans="1:25" x14ac:dyDescent="0.25">
      <c r="B31" s="22" t="s">
        <v>63</v>
      </c>
      <c r="C31" s="23"/>
      <c r="D31" s="22" t="s">
        <v>20</v>
      </c>
      <c r="E31" s="18">
        <v>16.16</v>
      </c>
      <c r="F31" s="18">
        <v>14.82</v>
      </c>
      <c r="G31" s="18">
        <v>14.65</v>
      </c>
      <c r="H31" s="18">
        <v>16.18</v>
      </c>
      <c r="I31" s="18">
        <v>17.350000000000001</v>
      </c>
      <c r="J31" s="18">
        <v>16.79</v>
      </c>
      <c r="K31" s="21">
        <f t="shared" si="0"/>
        <v>3.1983333333333333</v>
      </c>
      <c r="L31" s="18">
        <v>18.97</v>
      </c>
      <c r="M31" s="18">
        <v>16.73</v>
      </c>
      <c r="N31" s="18">
        <v>17.170000000000002</v>
      </c>
      <c r="O31" s="18">
        <v>17.36</v>
      </c>
      <c r="P31" s="18">
        <v>17.62</v>
      </c>
      <c r="Q31" s="18">
        <v>18.850000000000001</v>
      </c>
      <c r="R31" s="21">
        <f t="shared" si="1"/>
        <v>3.5566666666666671</v>
      </c>
      <c r="S31" s="18">
        <v>19.13</v>
      </c>
      <c r="T31" s="18">
        <v>18.27</v>
      </c>
      <c r="U31" s="18">
        <v>16.96</v>
      </c>
      <c r="V31" s="18">
        <v>16.93</v>
      </c>
      <c r="W31" s="18">
        <v>17.75</v>
      </c>
      <c r="X31" s="18">
        <v>19.96</v>
      </c>
      <c r="Y31" s="21">
        <f t="shared" si="2"/>
        <v>3.6333333333333337</v>
      </c>
    </row>
    <row r="32" spans="1:25" x14ac:dyDescent="0.25">
      <c r="B32" s="22" t="s">
        <v>64</v>
      </c>
      <c r="C32" s="23"/>
      <c r="D32" s="22" t="s">
        <v>29</v>
      </c>
      <c r="E32" s="18">
        <v>19.239999999999998</v>
      </c>
      <c r="F32" s="18">
        <v>19.97</v>
      </c>
      <c r="G32" s="18">
        <v>19.54</v>
      </c>
      <c r="H32" s="18">
        <v>18.940000000000001</v>
      </c>
      <c r="I32" s="18">
        <v>19.190000000000001</v>
      </c>
      <c r="J32" s="18">
        <v>18.32</v>
      </c>
      <c r="K32" s="18">
        <f t="shared" si="0"/>
        <v>3.84</v>
      </c>
      <c r="L32" s="18">
        <v>20.65</v>
      </c>
      <c r="M32" s="18">
        <v>19.27</v>
      </c>
      <c r="N32" s="18">
        <v>20.170000000000002</v>
      </c>
      <c r="O32" s="18">
        <v>19.97</v>
      </c>
      <c r="P32" s="18">
        <v>21.06</v>
      </c>
      <c r="Q32" s="18">
        <v>21.97</v>
      </c>
      <c r="R32" s="21">
        <f t="shared" si="1"/>
        <v>4.1029999999999998</v>
      </c>
      <c r="S32" s="18">
        <v>21.08</v>
      </c>
      <c r="T32" s="18">
        <v>18.39</v>
      </c>
      <c r="U32" s="18">
        <v>13.6</v>
      </c>
      <c r="V32" s="18">
        <v>21.67</v>
      </c>
      <c r="W32" s="18">
        <v>23.94</v>
      </c>
      <c r="X32" s="18">
        <v>23.15</v>
      </c>
      <c r="Y32" s="21">
        <f t="shared" si="2"/>
        <v>4.0610000000000008</v>
      </c>
    </row>
    <row r="33" spans="2:25" x14ac:dyDescent="0.25">
      <c r="B33" s="22" t="s">
        <v>65</v>
      </c>
      <c r="C33" s="23"/>
      <c r="D33" s="22" t="s">
        <v>27</v>
      </c>
      <c r="E33" s="18"/>
      <c r="F33" s="18"/>
      <c r="G33" s="18"/>
      <c r="H33" s="18"/>
      <c r="I33" s="18"/>
      <c r="J33" s="18"/>
      <c r="K33" s="18"/>
      <c r="L33" s="18">
        <v>16.440000000000001</v>
      </c>
      <c r="M33" s="18">
        <v>14.82</v>
      </c>
      <c r="N33" s="18">
        <v>13.73</v>
      </c>
      <c r="O33" s="18">
        <v>14.7</v>
      </c>
      <c r="P33" s="18">
        <v>13.6</v>
      </c>
      <c r="Q33" s="18">
        <v>13.95</v>
      </c>
      <c r="R33" s="21">
        <f t="shared" si="1"/>
        <v>2.9079999999999999</v>
      </c>
      <c r="S33" s="18">
        <v>16.059999999999999</v>
      </c>
      <c r="T33" s="18">
        <v>15.1</v>
      </c>
      <c r="U33" s="18">
        <v>16.579999999999998</v>
      </c>
      <c r="V33" s="18">
        <v>14.47</v>
      </c>
      <c r="W33" s="18">
        <v>15.75</v>
      </c>
      <c r="X33" s="18">
        <v>15.87</v>
      </c>
      <c r="Y33" s="21">
        <f t="shared" si="2"/>
        <v>3.1276666666666668</v>
      </c>
    </row>
    <row r="34" spans="2:25" x14ac:dyDescent="0.25">
      <c r="B34" s="22" t="s">
        <v>66</v>
      </c>
      <c r="C34" s="23"/>
      <c r="D34" s="22" t="s">
        <v>32</v>
      </c>
      <c r="E34" s="18">
        <v>17.53</v>
      </c>
      <c r="F34" s="18">
        <v>19.54</v>
      </c>
      <c r="G34" s="18">
        <v>17.86</v>
      </c>
      <c r="H34" s="18">
        <v>16.7</v>
      </c>
      <c r="I34" s="18">
        <v>18.07</v>
      </c>
      <c r="J34" s="18">
        <v>17.38</v>
      </c>
      <c r="K34" s="21">
        <f t="shared" si="0"/>
        <v>3.5693333333333328</v>
      </c>
      <c r="L34" s="18">
        <v>18.059999999999999</v>
      </c>
      <c r="M34" s="18">
        <v>20.329999999999998</v>
      </c>
      <c r="N34" s="18">
        <v>19.86</v>
      </c>
      <c r="O34" s="18">
        <v>18.239999999999998</v>
      </c>
      <c r="P34" s="18">
        <v>20.49</v>
      </c>
      <c r="Q34" s="18">
        <v>18.690000000000001</v>
      </c>
      <c r="R34" s="21">
        <f t="shared" si="1"/>
        <v>3.8556666666666666</v>
      </c>
      <c r="S34" s="18">
        <v>19.97</v>
      </c>
      <c r="T34" s="18">
        <v>20.170000000000002</v>
      </c>
      <c r="U34" s="18">
        <v>20.53</v>
      </c>
      <c r="V34" s="18">
        <v>20.399999999999999</v>
      </c>
      <c r="W34" s="18">
        <v>18.690000000000001</v>
      </c>
      <c r="X34" s="18">
        <v>19.54</v>
      </c>
      <c r="Y34" s="21">
        <f t="shared" si="2"/>
        <v>3.9766666666666657</v>
      </c>
    </row>
    <row r="35" spans="2:25" x14ac:dyDescent="0.25">
      <c r="B35" s="22" t="s">
        <v>67</v>
      </c>
      <c r="C35" s="23"/>
      <c r="D35" s="22" t="s">
        <v>27</v>
      </c>
      <c r="E35" s="18">
        <v>15.18</v>
      </c>
      <c r="F35" s="18">
        <v>15.91</v>
      </c>
      <c r="G35" s="18">
        <v>17.010000000000002</v>
      </c>
      <c r="H35" s="18">
        <v>19.89</v>
      </c>
      <c r="I35" s="18">
        <v>19.41</v>
      </c>
      <c r="J35" s="18">
        <v>19.54</v>
      </c>
      <c r="K35" s="21">
        <f t="shared" si="0"/>
        <v>3.5646666666666667</v>
      </c>
      <c r="L35" s="18">
        <v>18.989999999999998</v>
      </c>
      <c r="M35" s="18">
        <v>18.34</v>
      </c>
      <c r="N35" s="18">
        <v>21.81</v>
      </c>
      <c r="O35" s="18">
        <v>20.97</v>
      </c>
      <c r="P35" s="18">
        <v>22.14</v>
      </c>
      <c r="Q35" s="18">
        <v>19.14</v>
      </c>
      <c r="R35" s="21">
        <f t="shared" si="1"/>
        <v>4.0463333333333331</v>
      </c>
      <c r="S35" s="18">
        <v>19.29</v>
      </c>
      <c r="T35" s="18">
        <v>19.73</v>
      </c>
      <c r="U35" s="18">
        <v>18.98</v>
      </c>
      <c r="V35" s="18">
        <v>19.3</v>
      </c>
      <c r="W35" s="18">
        <v>21.46</v>
      </c>
      <c r="X35" s="18">
        <v>19.43</v>
      </c>
      <c r="Y35" s="21">
        <f t="shared" si="2"/>
        <v>3.9396666666666667</v>
      </c>
    </row>
    <row r="36" spans="2:25" x14ac:dyDescent="0.25">
      <c r="B36" s="22" t="s">
        <v>68</v>
      </c>
      <c r="C36" s="23"/>
      <c r="D36" s="22" t="s">
        <v>20</v>
      </c>
      <c r="E36" s="18">
        <v>18.61</v>
      </c>
      <c r="F36" s="18">
        <v>18.670000000000002</v>
      </c>
      <c r="G36" s="18">
        <v>17.03</v>
      </c>
      <c r="H36" s="18">
        <v>17.350000000000001</v>
      </c>
      <c r="I36" s="18">
        <v>20.010000000000002</v>
      </c>
      <c r="J36" s="18">
        <v>19.32</v>
      </c>
      <c r="K36" s="21">
        <f t="shared" si="0"/>
        <v>3.6996666666666669</v>
      </c>
      <c r="L36" s="18">
        <v>21.63</v>
      </c>
      <c r="M36" s="18">
        <v>18.899999999999999</v>
      </c>
      <c r="N36" s="18">
        <v>20.82</v>
      </c>
      <c r="O36" s="18">
        <v>21.88</v>
      </c>
      <c r="P36" s="18">
        <v>21.12</v>
      </c>
      <c r="Q36" s="18">
        <v>19.68</v>
      </c>
      <c r="R36" s="21">
        <f t="shared" si="1"/>
        <v>4.1343333333333332</v>
      </c>
      <c r="S36" s="18">
        <v>19.78</v>
      </c>
      <c r="T36" s="18">
        <v>20.92</v>
      </c>
      <c r="U36" s="18">
        <v>19.16</v>
      </c>
      <c r="V36" s="18">
        <v>20.09</v>
      </c>
      <c r="W36" s="18">
        <v>19.22</v>
      </c>
      <c r="X36" s="18">
        <v>20.170000000000002</v>
      </c>
      <c r="Y36" s="21">
        <f t="shared" si="2"/>
        <v>3.9780000000000002</v>
      </c>
    </row>
    <row r="37" spans="2:25" x14ac:dyDescent="0.25">
      <c r="B37" s="22" t="s">
        <v>69</v>
      </c>
      <c r="C37" s="23"/>
      <c r="D37" s="22" t="s">
        <v>20</v>
      </c>
      <c r="E37" s="18">
        <v>16.309999999999999</v>
      </c>
      <c r="F37" s="18">
        <v>14.74</v>
      </c>
      <c r="G37" s="18">
        <v>18.95</v>
      </c>
      <c r="H37" s="18">
        <v>18.73</v>
      </c>
      <c r="I37" s="18">
        <v>18.59</v>
      </c>
      <c r="J37" s="18">
        <v>18.8</v>
      </c>
      <c r="K37" s="21">
        <f t="shared" si="0"/>
        <v>3.5373333333333337</v>
      </c>
      <c r="L37" s="18">
        <v>19</v>
      </c>
      <c r="M37" s="18">
        <v>18.670000000000002</v>
      </c>
      <c r="N37" s="18">
        <v>19.32</v>
      </c>
      <c r="O37" s="18">
        <v>19.93</v>
      </c>
      <c r="P37" s="18">
        <v>19.010000000000002</v>
      </c>
      <c r="Q37" s="18">
        <v>19.600000000000001</v>
      </c>
      <c r="R37" s="21">
        <f t="shared" si="1"/>
        <v>3.851</v>
      </c>
      <c r="S37" s="18">
        <v>18.22</v>
      </c>
      <c r="T37" s="18">
        <v>18.61</v>
      </c>
      <c r="U37" s="18">
        <v>22.14</v>
      </c>
      <c r="V37" s="18">
        <v>19.32</v>
      </c>
      <c r="W37" s="18">
        <v>21.09</v>
      </c>
      <c r="X37" s="18">
        <v>18.87</v>
      </c>
      <c r="Y37" s="21">
        <f t="shared" si="2"/>
        <v>3.9416666666666664</v>
      </c>
    </row>
    <row r="38" spans="2:25" x14ac:dyDescent="0.25">
      <c r="B38" s="22" t="s">
        <v>70</v>
      </c>
      <c r="C38" s="23"/>
      <c r="D38" s="22" t="s">
        <v>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2:25" x14ac:dyDescent="0.25">
      <c r="B39" s="23" t="s">
        <v>71</v>
      </c>
      <c r="C39" s="23"/>
      <c r="D39" s="23" t="s">
        <v>29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2:25" x14ac:dyDescent="0.25">
      <c r="B40" s="23" t="s">
        <v>72</v>
      </c>
      <c r="C40" s="23"/>
      <c r="D40" s="23" t="s">
        <v>32</v>
      </c>
      <c r="E40" s="18">
        <v>15.87</v>
      </c>
      <c r="F40" s="18">
        <v>15.92</v>
      </c>
      <c r="G40" s="18">
        <v>18.010000000000002</v>
      </c>
      <c r="H40" s="18">
        <v>18.22</v>
      </c>
      <c r="I40" s="18">
        <v>17.29</v>
      </c>
      <c r="J40" s="18">
        <v>18.07</v>
      </c>
      <c r="K40" s="21">
        <f>AVERAGE(E40:J40)/5</f>
        <v>3.4460000000000002</v>
      </c>
      <c r="L40" s="18">
        <v>17.03</v>
      </c>
      <c r="M40" s="18">
        <v>19.71</v>
      </c>
      <c r="N40" s="18">
        <v>17.95</v>
      </c>
      <c r="O40" s="18">
        <v>18.8</v>
      </c>
      <c r="P40" s="18">
        <v>21.3</v>
      </c>
      <c r="Q40" s="18">
        <v>19.39</v>
      </c>
      <c r="R40" s="21">
        <f t="shared" si="1"/>
        <v>3.8059999999999996</v>
      </c>
      <c r="S40" s="18">
        <v>21.15</v>
      </c>
      <c r="T40" s="18">
        <v>20.57</v>
      </c>
      <c r="U40" s="18">
        <v>20.5</v>
      </c>
      <c r="V40" s="18">
        <v>20.43</v>
      </c>
      <c r="W40" s="18">
        <v>20.440000000000001</v>
      </c>
      <c r="X40" s="18">
        <v>19.649999999999999</v>
      </c>
      <c r="Y40" s="21">
        <f t="shared" si="2"/>
        <v>4.091333333333333</v>
      </c>
    </row>
    <row r="41" spans="2:25" x14ac:dyDescent="0.25">
      <c r="B41" s="23" t="s">
        <v>73</v>
      </c>
      <c r="C41" s="23"/>
      <c r="D41" s="23" t="s">
        <v>27</v>
      </c>
      <c r="E41" s="18">
        <v>15.75</v>
      </c>
      <c r="F41" s="18">
        <v>16.3</v>
      </c>
      <c r="G41" s="18">
        <v>15.84</v>
      </c>
      <c r="H41" s="18">
        <v>17.14</v>
      </c>
      <c r="I41" s="18">
        <v>15.1</v>
      </c>
      <c r="J41" s="18">
        <v>18.440000000000001</v>
      </c>
      <c r="K41" s="21">
        <f>AVERAGE(F41:J41)/5</f>
        <v>3.3128000000000002</v>
      </c>
      <c r="L41" s="18">
        <v>16.850000000000001</v>
      </c>
      <c r="M41" s="18">
        <v>17.07</v>
      </c>
      <c r="N41" s="18">
        <v>20.440000000000001</v>
      </c>
      <c r="O41" s="26">
        <v>16.12</v>
      </c>
      <c r="P41" s="26">
        <v>18.62</v>
      </c>
      <c r="Q41" s="26">
        <v>16.670000000000002</v>
      </c>
      <c r="R41" s="21">
        <f t="shared" si="1"/>
        <v>3.5256666666666669</v>
      </c>
      <c r="S41" s="18">
        <v>18.420000000000002</v>
      </c>
      <c r="T41" s="18">
        <v>19.84</v>
      </c>
      <c r="U41" s="18">
        <v>20.440000000000001</v>
      </c>
      <c r="V41" s="18">
        <v>19.260000000000002</v>
      </c>
      <c r="W41" s="18">
        <v>17.7</v>
      </c>
      <c r="X41" s="18">
        <v>17.239999999999998</v>
      </c>
      <c r="Y41" s="21">
        <f t="shared" si="2"/>
        <v>3.7633333333333332</v>
      </c>
    </row>
    <row r="42" spans="2:25" x14ac:dyDescent="0.25">
      <c r="B42" s="23" t="s">
        <v>74</v>
      </c>
      <c r="C42" s="23"/>
      <c r="D42" s="23" t="s">
        <v>27</v>
      </c>
      <c r="E42" s="18">
        <v>17.11</v>
      </c>
      <c r="F42" s="18">
        <v>16.16</v>
      </c>
      <c r="G42" s="18">
        <v>16.28</v>
      </c>
      <c r="H42" s="18">
        <v>15.64</v>
      </c>
      <c r="I42" s="18">
        <v>17.34</v>
      </c>
      <c r="J42" s="18">
        <v>15.74</v>
      </c>
      <c r="K42" s="21">
        <f t="shared" si="0"/>
        <v>3.2756666666666669</v>
      </c>
      <c r="L42" s="18">
        <v>16.13</v>
      </c>
      <c r="M42" s="18">
        <v>17</v>
      </c>
      <c r="N42" s="18">
        <v>16.809999999999999</v>
      </c>
      <c r="O42" s="18">
        <v>16.47</v>
      </c>
      <c r="P42" s="18">
        <v>17.64</v>
      </c>
      <c r="Q42" s="18">
        <v>17.32</v>
      </c>
      <c r="R42" s="21">
        <f t="shared" si="1"/>
        <v>3.379</v>
      </c>
      <c r="S42" s="18">
        <v>17.63</v>
      </c>
      <c r="T42" s="18">
        <v>16.14</v>
      </c>
      <c r="U42" s="18">
        <v>18.11</v>
      </c>
      <c r="V42" s="18">
        <v>17.07</v>
      </c>
      <c r="W42" s="18">
        <v>15.84</v>
      </c>
      <c r="X42" s="18">
        <v>19.79</v>
      </c>
      <c r="Y42" s="21">
        <f t="shared" si="2"/>
        <v>3.4859999999999993</v>
      </c>
    </row>
    <row r="43" spans="2:25" x14ac:dyDescent="0.25">
      <c r="B43" s="23" t="s">
        <v>75</v>
      </c>
      <c r="C43" s="23"/>
      <c r="D43" s="23" t="s">
        <v>32</v>
      </c>
      <c r="E43" s="18">
        <v>16.73</v>
      </c>
      <c r="F43" s="18">
        <v>17.43</v>
      </c>
      <c r="G43" s="18">
        <v>16.18</v>
      </c>
      <c r="H43" s="18">
        <v>17.86</v>
      </c>
      <c r="I43" s="18">
        <v>15.86</v>
      </c>
      <c r="J43" s="18">
        <v>16.899999999999999</v>
      </c>
      <c r="K43" s="21">
        <f t="shared" si="0"/>
        <v>3.3653333333333331</v>
      </c>
      <c r="L43" s="18">
        <v>18.010000000000002</v>
      </c>
      <c r="M43" s="18">
        <v>17.170000000000002</v>
      </c>
      <c r="N43" s="18">
        <v>16.37</v>
      </c>
      <c r="O43" s="18">
        <v>17.03</v>
      </c>
      <c r="P43" s="18">
        <v>19.32</v>
      </c>
      <c r="Q43" s="18">
        <v>17.86</v>
      </c>
      <c r="R43" s="21">
        <f t="shared" si="1"/>
        <v>3.5253333333333337</v>
      </c>
      <c r="S43" s="18">
        <v>19.68</v>
      </c>
      <c r="T43" s="18">
        <v>19.96</v>
      </c>
      <c r="U43" s="18">
        <v>17.899999999999999</v>
      </c>
      <c r="V43" s="18">
        <v>19.45</v>
      </c>
      <c r="W43" s="18">
        <v>18.239999999999998</v>
      </c>
      <c r="X43" s="18">
        <v>20.09</v>
      </c>
      <c r="Y43" s="21">
        <f t="shared" si="2"/>
        <v>3.8439999999999999</v>
      </c>
    </row>
    <row r="44" spans="2:25" x14ac:dyDescent="0.25">
      <c r="B44" s="23" t="s">
        <v>76</v>
      </c>
      <c r="C44" s="23"/>
      <c r="D44" s="23" t="s">
        <v>20</v>
      </c>
      <c r="E44" s="18">
        <v>15.68</v>
      </c>
      <c r="F44" s="18">
        <v>15.83</v>
      </c>
      <c r="G44" s="18">
        <v>17.670000000000002</v>
      </c>
      <c r="H44" s="18">
        <v>17.36</v>
      </c>
      <c r="I44" s="18">
        <v>16.73</v>
      </c>
      <c r="J44" s="18">
        <v>16.5</v>
      </c>
      <c r="K44" s="21">
        <f t="shared" si="0"/>
        <v>3.3256666666666668</v>
      </c>
      <c r="L44" s="18">
        <v>15.84</v>
      </c>
      <c r="M44" s="18">
        <v>19.32</v>
      </c>
      <c r="N44" s="18">
        <v>18.68</v>
      </c>
      <c r="O44" s="18">
        <v>19.84</v>
      </c>
      <c r="P44" s="18">
        <v>19.010000000000002</v>
      </c>
      <c r="Q44" s="18">
        <v>18.920000000000002</v>
      </c>
      <c r="R44" s="21">
        <f t="shared" si="1"/>
        <v>3.7203333333333335</v>
      </c>
      <c r="S44" s="18">
        <v>19.78</v>
      </c>
      <c r="T44" s="18">
        <v>19.86</v>
      </c>
      <c r="U44" s="18">
        <v>18.920000000000002</v>
      </c>
      <c r="V44" s="18">
        <v>23.02</v>
      </c>
      <c r="W44" s="18">
        <v>20.6</v>
      </c>
      <c r="X44" s="18">
        <v>19.12</v>
      </c>
      <c r="Y44" s="21">
        <f t="shared" si="2"/>
        <v>4.0433333333333339</v>
      </c>
    </row>
    <row r="45" spans="2:25" x14ac:dyDescent="0.25">
      <c r="B45" s="23" t="s">
        <v>77</v>
      </c>
      <c r="C45" s="23"/>
      <c r="D45" s="23" t="s">
        <v>27</v>
      </c>
      <c r="E45" s="18">
        <v>16.89</v>
      </c>
      <c r="F45" s="18">
        <v>17.7</v>
      </c>
      <c r="G45" s="18">
        <v>17.46</v>
      </c>
      <c r="H45" s="18">
        <v>16.440000000000001</v>
      </c>
      <c r="I45" s="18">
        <v>16.579999999999998</v>
      </c>
      <c r="J45" s="18">
        <v>17.5</v>
      </c>
      <c r="K45" s="21">
        <f t="shared" si="0"/>
        <v>3.4190000000000005</v>
      </c>
      <c r="L45" s="18">
        <v>18.39</v>
      </c>
      <c r="M45" s="18">
        <v>17.12</v>
      </c>
      <c r="N45" s="18">
        <v>17.920000000000002</v>
      </c>
      <c r="O45" s="18">
        <v>18.62</v>
      </c>
      <c r="P45" s="18">
        <v>17.25</v>
      </c>
      <c r="Q45" s="18">
        <v>19.3</v>
      </c>
      <c r="R45" s="18">
        <f t="shared" si="1"/>
        <v>3.62</v>
      </c>
      <c r="S45" s="18">
        <v>19.04</v>
      </c>
      <c r="T45" s="18">
        <v>20.010000000000002</v>
      </c>
      <c r="U45" s="18">
        <v>19.57</v>
      </c>
      <c r="V45" s="18">
        <v>20.170000000000002</v>
      </c>
      <c r="W45" s="18">
        <v>18.97</v>
      </c>
      <c r="X45" s="18">
        <v>20.38</v>
      </c>
      <c r="Y45" s="21">
        <f t="shared" si="2"/>
        <v>3.9379999999999997</v>
      </c>
    </row>
    <row r="46" spans="2:25" x14ac:dyDescent="0.25">
      <c r="B46" s="23" t="s">
        <v>78</v>
      </c>
      <c r="C46" s="23"/>
      <c r="D46" s="23" t="s">
        <v>27</v>
      </c>
      <c r="E46" s="18">
        <v>17.32</v>
      </c>
      <c r="F46" s="18">
        <v>18.440000000000001</v>
      </c>
      <c r="G46" s="18">
        <v>17.75</v>
      </c>
      <c r="H46" s="18">
        <v>16.079999999999998</v>
      </c>
      <c r="I46" s="18">
        <v>15.75</v>
      </c>
      <c r="J46" s="18">
        <v>18.22</v>
      </c>
      <c r="K46" s="21">
        <f t="shared" si="0"/>
        <v>3.4520000000000004</v>
      </c>
      <c r="L46" s="18">
        <v>15.84</v>
      </c>
      <c r="M46" s="18">
        <v>16.86</v>
      </c>
      <c r="N46" s="18">
        <v>17.78</v>
      </c>
      <c r="O46" s="18">
        <v>20.57</v>
      </c>
      <c r="P46" s="18">
        <v>18.47</v>
      </c>
      <c r="Q46" s="18">
        <v>18.899999999999999</v>
      </c>
      <c r="R46" s="21">
        <f t="shared" si="1"/>
        <v>3.6140000000000008</v>
      </c>
      <c r="S46" s="18">
        <v>18.510000000000002</v>
      </c>
      <c r="T46" s="18">
        <v>20.88</v>
      </c>
      <c r="U46" s="18">
        <v>19.04</v>
      </c>
      <c r="V46" s="18">
        <v>20.5</v>
      </c>
      <c r="W46" s="18">
        <v>18.850000000000001</v>
      </c>
      <c r="X46" s="18">
        <v>18.8</v>
      </c>
      <c r="Y46" s="21">
        <f t="shared" si="2"/>
        <v>3.8860000000000001</v>
      </c>
    </row>
    <row r="47" spans="2:25" x14ac:dyDescent="0.25">
      <c r="B47" s="23" t="s">
        <v>79</v>
      </c>
      <c r="C47" s="23"/>
      <c r="D47" s="23" t="s">
        <v>32</v>
      </c>
      <c r="E47" s="18"/>
      <c r="F47" s="18"/>
      <c r="G47" s="18"/>
      <c r="H47" s="18"/>
      <c r="I47" s="18"/>
      <c r="J47" s="18"/>
      <c r="K47" s="18"/>
      <c r="L47" s="18">
        <v>18.149999999999999</v>
      </c>
      <c r="M47" s="18">
        <v>16.61</v>
      </c>
      <c r="N47" s="18">
        <v>16.79</v>
      </c>
      <c r="O47" s="18">
        <v>17.82</v>
      </c>
      <c r="P47" s="18">
        <v>17.82</v>
      </c>
      <c r="Q47" s="18">
        <v>16.47</v>
      </c>
      <c r="R47" s="21">
        <f t="shared" si="1"/>
        <v>3.4553333333333334</v>
      </c>
      <c r="S47" s="18">
        <v>20.329999999999998</v>
      </c>
      <c r="T47" s="18">
        <v>17.53</v>
      </c>
      <c r="U47" s="18">
        <v>19.96</v>
      </c>
      <c r="V47" s="18">
        <v>17.86</v>
      </c>
      <c r="W47" s="18">
        <v>18.68</v>
      </c>
      <c r="X47" s="18">
        <v>17.43</v>
      </c>
      <c r="Y47" s="21">
        <f t="shared" si="2"/>
        <v>3.7263333333333342</v>
      </c>
    </row>
    <row r="48" spans="2:25" x14ac:dyDescent="0.25">
      <c r="B48" s="23" t="s">
        <v>80</v>
      </c>
      <c r="C48" s="23"/>
      <c r="D48" s="23" t="s">
        <v>20</v>
      </c>
      <c r="E48" s="18"/>
      <c r="F48" s="18"/>
      <c r="G48" s="18"/>
      <c r="H48" s="18"/>
      <c r="I48" s="18"/>
      <c r="J48" s="18"/>
      <c r="K48" s="18"/>
      <c r="L48" s="18">
        <v>18.8</v>
      </c>
      <c r="M48" s="18">
        <v>19.22</v>
      </c>
      <c r="N48" s="18">
        <v>20.54</v>
      </c>
      <c r="O48" s="18">
        <v>17.899999999999999</v>
      </c>
      <c r="P48" s="18">
        <v>19.649999999999999</v>
      </c>
      <c r="Q48" s="18">
        <v>19.52</v>
      </c>
      <c r="R48" s="21">
        <f t="shared" si="1"/>
        <v>3.8543333333333329</v>
      </c>
      <c r="S48" s="18">
        <v>19.14</v>
      </c>
      <c r="T48" s="18">
        <v>20.8</v>
      </c>
      <c r="U48" s="18">
        <v>18.89</v>
      </c>
      <c r="V48" s="18">
        <v>21.96</v>
      </c>
      <c r="W48" s="18">
        <v>19.39</v>
      </c>
      <c r="X48" s="18">
        <v>21.1</v>
      </c>
      <c r="Y48" s="21">
        <f t="shared" si="2"/>
        <v>4.0426666666666673</v>
      </c>
    </row>
    <row r="49" spans="2:25" x14ac:dyDescent="0.25">
      <c r="B49" s="22" t="s">
        <v>81</v>
      </c>
      <c r="C49" s="23"/>
      <c r="D49" s="22" t="s">
        <v>34</v>
      </c>
      <c r="E49" s="18">
        <v>13.74</v>
      </c>
      <c r="F49" s="18">
        <v>14.21</v>
      </c>
      <c r="G49" s="18">
        <v>13.8</v>
      </c>
      <c r="H49" s="18">
        <v>15.41</v>
      </c>
      <c r="I49" s="18">
        <v>14.5</v>
      </c>
      <c r="J49" s="18">
        <v>14.34</v>
      </c>
      <c r="K49" s="21">
        <f t="shared" si="0"/>
        <v>2.8666666666666667</v>
      </c>
      <c r="L49" s="18">
        <v>19.22</v>
      </c>
      <c r="M49" s="18">
        <v>15.69</v>
      </c>
      <c r="N49" s="18">
        <v>17.38</v>
      </c>
      <c r="O49" s="18">
        <v>15.26</v>
      </c>
      <c r="P49" s="18">
        <v>17.57</v>
      </c>
      <c r="Q49" s="18">
        <v>16.64</v>
      </c>
      <c r="R49" s="21">
        <f t="shared" si="1"/>
        <v>3.3920000000000003</v>
      </c>
      <c r="S49" s="18">
        <v>21.63</v>
      </c>
      <c r="T49" s="18">
        <v>21.1</v>
      </c>
      <c r="U49" s="18">
        <v>19.03</v>
      </c>
      <c r="V49" s="18">
        <v>18.440000000000001</v>
      </c>
      <c r="W49" s="18">
        <v>19.510000000000002</v>
      </c>
      <c r="X49" s="18">
        <v>18.37</v>
      </c>
      <c r="Y49" s="21">
        <f t="shared" si="2"/>
        <v>3.9360000000000008</v>
      </c>
    </row>
    <row r="50" spans="2:25" x14ac:dyDescent="0.25">
      <c r="B50" s="22" t="s">
        <v>82</v>
      </c>
      <c r="C50" s="23"/>
      <c r="D50" s="22" t="s">
        <v>23</v>
      </c>
      <c r="E50" s="18">
        <v>14.88</v>
      </c>
      <c r="F50" s="18">
        <v>16.38</v>
      </c>
      <c r="G50" s="18">
        <v>15.12</v>
      </c>
      <c r="H50" s="18">
        <v>16.149999999999999</v>
      </c>
      <c r="I50" s="18">
        <v>15.76</v>
      </c>
      <c r="J50" s="18">
        <v>17.940000000000001</v>
      </c>
      <c r="K50" s="21">
        <f t="shared" si="0"/>
        <v>3.207666666666666</v>
      </c>
      <c r="L50" s="18">
        <v>16.47</v>
      </c>
      <c r="M50" s="18">
        <v>19.29</v>
      </c>
      <c r="N50" s="18">
        <v>17.86</v>
      </c>
      <c r="O50" s="18">
        <v>17.86</v>
      </c>
      <c r="P50" s="18">
        <v>20.010000000000002</v>
      </c>
      <c r="Q50" s="18">
        <v>19.54</v>
      </c>
      <c r="R50" s="21">
        <f t="shared" si="1"/>
        <v>3.7009999999999996</v>
      </c>
      <c r="S50" s="18">
        <v>20.5</v>
      </c>
      <c r="T50" s="18">
        <v>20.170000000000002</v>
      </c>
      <c r="U50" s="18">
        <v>19.75</v>
      </c>
      <c r="V50" s="18">
        <v>16.73</v>
      </c>
      <c r="W50" s="18">
        <v>19.05</v>
      </c>
      <c r="X50" s="18">
        <v>21.04</v>
      </c>
      <c r="Y50" s="21">
        <f t="shared" si="2"/>
        <v>3.9080000000000004</v>
      </c>
    </row>
    <row r="51" spans="2:25" x14ac:dyDescent="0.25">
      <c r="B51" s="22" t="s">
        <v>83</v>
      </c>
      <c r="C51" s="23"/>
      <c r="D51" s="22" t="s">
        <v>23</v>
      </c>
      <c r="E51" s="18">
        <v>14.39</v>
      </c>
      <c r="F51" s="18">
        <v>14.5</v>
      </c>
      <c r="G51" s="18">
        <v>12.99</v>
      </c>
      <c r="H51" s="18">
        <v>15.07</v>
      </c>
      <c r="I51" s="18">
        <v>12.25</v>
      </c>
      <c r="J51" s="18">
        <v>13.95</v>
      </c>
      <c r="K51" s="21">
        <f t="shared" si="0"/>
        <v>2.7716666666666669</v>
      </c>
      <c r="L51" s="18">
        <v>14.67</v>
      </c>
      <c r="M51" s="18">
        <v>14.93</v>
      </c>
      <c r="N51" s="18">
        <v>16.7</v>
      </c>
      <c r="O51" s="18">
        <v>14.42</v>
      </c>
      <c r="P51" s="18">
        <v>17.059999999999999</v>
      </c>
      <c r="Q51" s="18">
        <v>16.45</v>
      </c>
      <c r="R51" s="21">
        <f t="shared" si="1"/>
        <v>3.141</v>
      </c>
      <c r="S51" s="18">
        <v>18.39</v>
      </c>
      <c r="T51" s="18">
        <v>17.239999999999998</v>
      </c>
      <c r="U51" s="18">
        <v>18.77</v>
      </c>
      <c r="V51" s="18">
        <v>19.510000000000002</v>
      </c>
      <c r="W51" s="18">
        <v>19.36</v>
      </c>
      <c r="X51" s="18">
        <v>16.149999999999999</v>
      </c>
      <c r="Y51" s="21">
        <f t="shared" si="2"/>
        <v>3.6473333333333331</v>
      </c>
    </row>
    <row r="52" spans="2:25" x14ac:dyDescent="0.25">
      <c r="B52" s="22" t="s">
        <v>84</v>
      </c>
      <c r="C52" s="23"/>
      <c r="D52" s="22" t="s">
        <v>32</v>
      </c>
      <c r="E52" s="18">
        <v>16.5</v>
      </c>
      <c r="F52" s="18">
        <v>14.03</v>
      </c>
      <c r="G52" s="18">
        <v>14.83</v>
      </c>
      <c r="H52" s="18">
        <v>17.25</v>
      </c>
      <c r="I52" s="18">
        <v>15.29</v>
      </c>
      <c r="J52" s="18">
        <v>14.29</v>
      </c>
      <c r="K52" s="21">
        <f t="shared" si="0"/>
        <v>3.073</v>
      </c>
      <c r="L52" s="18">
        <v>18.27</v>
      </c>
      <c r="M52" s="18">
        <v>16.38</v>
      </c>
      <c r="N52" s="18">
        <v>17.37</v>
      </c>
      <c r="O52" s="18">
        <v>17.79</v>
      </c>
      <c r="P52" s="18">
        <v>17.43</v>
      </c>
      <c r="Q52" s="18">
        <v>18.2</v>
      </c>
      <c r="R52" s="21">
        <f t="shared" si="1"/>
        <v>3.5146666666666668</v>
      </c>
      <c r="S52" s="18">
        <v>17.48</v>
      </c>
      <c r="T52" s="18">
        <v>22.95</v>
      </c>
      <c r="U52" s="18">
        <v>19.440000000000001</v>
      </c>
      <c r="V52" s="18">
        <v>19.22</v>
      </c>
      <c r="W52" s="18">
        <v>21.33</v>
      </c>
      <c r="X52" s="18">
        <v>18.510000000000002</v>
      </c>
      <c r="Y52" s="21">
        <f t="shared" si="2"/>
        <v>3.9643333333333337</v>
      </c>
    </row>
    <row r="53" spans="2:25" x14ac:dyDescent="0.25">
      <c r="B53" s="22" t="s">
        <v>85</v>
      </c>
      <c r="C53" s="23"/>
      <c r="D53" s="22" t="s">
        <v>34</v>
      </c>
      <c r="E53" s="18">
        <v>17.7</v>
      </c>
      <c r="F53" s="18">
        <v>16.13</v>
      </c>
      <c r="G53" s="18">
        <v>18.27</v>
      </c>
      <c r="H53" s="18">
        <v>16.899999999999999</v>
      </c>
      <c r="I53" s="18">
        <v>18.670000000000002</v>
      </c>
      <c r="J53" s="18">
        <v>17.47</v>
      </c>
      <c r="K53" s="21">
        <f t="shared" si="0"/>
        <v>3.5046666666666666</v>
      </c>
      <c r="L53" s="18">
        <v>19.66</v>
      </c>
      <c r="M53" s="18">
        <v>19.43</v>
      </c>
      <c r="N53" s="18">
        <v>17.86</v>
      </c>
      <c r="O53" s="18">
        <v>18.920000000000002</v>
      </c>
      <c r="P53" s="18">
        <v>18.22</v>
      </c>
      <c r="Q53" s="18">
        <v>19.600000000000001</v>
      </c>
      <c r="R53" s="21">
        <f t="shared" si="1"/>
        <v>3.7896666666666667</v>
      </c>
      <c r="S53" s="18">
        <v>16.059999999999999</v>
      </c>
      <c r="T53" s="18">
        <v>21.48</v>
      </c>
      <c r="U53" s="18">
        <v>19.96</v>
      </c>
      <c r="V53" s="18">
        <v>19.77</v>
      </c>
      <c r="W53" s="18">
        <v>19.32</v>
      </c>
      <c r="X53" s="18">
        <v>19</v>
      </c>
      <c r="Y53" s="21">
        <f t="shared" si="2"/>
        <v>3.8530000000000002</v>
      </c>
    </row>
    <row r="54" spans="2:25" x14ac:dyDescent="0.25">
      <c r="B54" s="22" t="s">
        <v>86</v>
      </c>
      <c r="C54" s="23"/>
      <c r="D54" s="22" t="s">
        <v>34</v>
      </c>
      <c r="E54" s="18">
        <v>15.57</v>
      </c>
      <c r="F54" s="18">
        <v>16.13</v>
      </c>
      <c r="G54" s="18">
        <v>16.32</v>
      </c>
      <c r="H54" s="18">
        <v>18.39</v>
      </c>
      <c r="I54" s="18">
        <v>15.09</v>
      </c>
      <c r="J54" s="18">
        <v>14.93</v>
      </c>
      <c r="K54" s="21">
        <f t="shared" si="0"/>
        <v>3.2143333333333337</v>
      </c>
      <c r="L54" s="18">
        <v>17.64</v>
      </c>
      <c r="M54" s="18">
        <v>17.059999999999999</v>
      </c>
      <c r="N54" s="18">
        <v>16.899999999999999</v>
      </c>
      <c r="O54" s="18">
        <v>19.12</v>
      </c>
      <c r="P54" s="18">
        <v>19.54</v>
      </c>
      <c r="Q54" s="18">
        <v>15.95</v>
      </c>
      <c r="R54" s="21">
        <f t="shared" si="1"/>
        <v>3.5403333333333329</v>
      </c>
      <c r="S54" s="18">
        <v>19.54</v>
      </c>
      <c r="T54" s="18">
        <v>20.84</v>
      </c>
      <c r="U54" s="18">
        <v>20.65</v>
      </c>
      <c r="V54" s="18">
        <v>20.170000000000002</v>
      </c>
      <c r="W54" s="18">
        <v>20.92</v>
      </c>
      <c r="X54" s="18">
        <v>19.47</v>
      </c>
      <c r="Y54" s="21">
        <f t="shared" si="2"/>
        <v>4.052999999999999</v>
      </c>
    </row>
    <row r="55" spans="2:25" x14ac:dyDescent="0.25">
      <c r="B55" s="22" t="s">
        <v>87</v>
      </c>
      <c r="C55" s="23"/>
      <c r="D55" s="22" t="s">
        <v>34</v>
      </c>
      <c r="E55" s="18">
        <v>14.73</v>
      </c>
      <c r="F55" s="18">
        <v>15.29</v>
      </c>
      <c r="G55" s="18">
        <v>12.55</v>
      </c>
      <c r="H55" s="18">
        <v>13.48</v>
      </c>
      <c r="I55" s="18">
        <v>15.01</v>
      </c>
      <c r="J55" s="18">
        <v>15.54</v>
      </c>
      <c r="K55" s="21">
        <f t="shared" si="0"/>
        <v>2.8866666666666663</v>
      </c>
      <c r="L55" s="18">
        <v>17.14</v>
      </c>
      <c r="M55" s="18">
        <v>16.149999999999999</v>
      </c>
      <c r="N55" s="18">
        <v>16.579999999999998</v>
      </c>
      <c r="O55" s="18">
        <v>16.739999999999998</v>
      </c>
      <c r="P55" s="18">
        <v>15.7</v>
      </c>
      <c r="Q55" s="18">
        <v>16.12</v>
      </c>
      <c r="R55" s="21">
        <f t="shared" si="1"/>
        <v>3.2810000000000001</v>
      </c>
      <c r="S55" s="18">
        <v>19.86</v>
      </c>
      <c r="T55" s="18">
        <v>17.170000000000002</v>
      </c>
      <c r="U55" s="18">
        <v>19.04</v>
      </c>
      <c r="V55" s="18">
        <v>19.64</v>
      </c>
      <c r="W55" s="18">
        <v>18.489999999999998</v>
      </c>
      <c r="X55" s="18">
        <v>19.75</v>
      </c>
      <c r="Y55" s="21">
        <f t="shared" si="2"/>
        <v>3.7983333333333333</v>
      </c>
    </row>
    <row r="56" spans="2:25" x14ac:dyDescent="0.25">
      <c r="B56" s="22" t="s">
        <v>88</v>
      </c>
      <c r="C56" s="23"/>
      <c r="D56" s="22" t="s">
        <v>32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2:25" x14ac:dyDescent="0.25">
      <c r="B57" s="22" t="s">
        <v>89</v>
      </c>
      <c r="C57" s="23"/>
      <c r="D57" s="22" t="s">
        <v>90</v>
      </c>
      <c r="E57" s="18">
        <v>17.170000000000002</v>
      </c>
      <c r="F57" s="18">
        <v>17.239999999999998</v>
      </c>
      <c r="G57" s="18">
        <v>16.29</v>
      </c>
      <c r="H57" s="18">
        <v>16.149999999999999</v>
      </c>
      <c r="I57" s="18">
        <v>16.18</v>
      </c>
      <c r="J57" s="18">
        <v>16.28</v>
      </c>
      <c r="K57" s="21">
        <f t="shared" si="0"/>
        <v>3.3103333333333333</v>
      </c>
      <c r="L57" s="18">
        <v>18.27</v>
      </c>
      <c r="M57" s="18">
        <v>19.47</v>
      </c>
      <c r="N57" s="18">
        <v>18.079999999999998</v>
      </c>
      <c r="O57" s="18">
        <v>19.18</v>
      </c>
      <c r="P57" s="18">
        <v>16.16</v>
      </c>
      <c r="Q57" s="18">
        <v>18.510000000000002</v>
      </c>
      <c r="R57" s="21">
        <f t="shared" si="1"/>
        <v>3.6556666666666664</v>
      </c>
      <c r="S57" s="18">
        <v>23.61</v>
      </c>
      <c r="T57" s="26">
        <v>22.01</v>
      </c>
      <c r="U57" s="18">
        <v>21.96</v>
      </c>
      <c r="V57" s="18">
        <v>22.07</v>
      </c>
      <c r="W57" s="18">
        <v>22.07</v>
      </c>
      <c r="X57" s="18">
        <v>19.47</v>
      </c>
      <c r="Y57" s="21">
        <f t="shared" si="2"/>
        <v>4.3729999999999993</v>
      </c>
    </row>
    <row r="58" spans="2:25" x14ac:dyDescent="0.25">
      <c r="B58" s="22" t="s">
        <v>91</v>
      </c>
      <c r="C58" s="23"/>
      <c r="D58" s="22" t="s">
        <v>92</v>
      </c>
      <c r="E58" s="18">
        <v>16.39</v>
      </c>
      <c r="F58" s="18">
        <v>13.9</v>
      </c>
      <c r="G58" s="18">
        <v>13.16</v>
      </c>
      <c r="H58" s="18">
        <v>14.36</v>
      </c>
      <c r="I58" s="18">
        <v>13.73</v>
      </c>
      <c r="J58" s="18">
        <v>12.99</v>
      </c>
      <c r="K58" s="21">
        <f t="shared" si="0"/>
        <v>2.8176666666666668</v>
      </c>
      <c r="L58" s="18">
        <v>17.7</v>
      </c>
      <c r="M58" s="18">
        <v>16.78</v>
      </c>
      <c r="N58" s="18">
        <v>18.059999999999999</v>
      </c>
      <c r="O58" s="18">
        <v>17.010000000000002</v>
      </c>
      <c r="P58" s="18">
        <v>17.510000000000002</v>
      </c>
      <c r="Q58" s="18">
        <v>16.079999999999998</v>
      </c>
      <c r="R58" s="21">
        <f t="shared" si="1"/>
        <v>3.4380000000000002</v>
      </c>
      <c r="S58" s="18">
        <v>19.97</v>
      </c>
      <c r="T58" s="26">
        <v>19.73</v>
      </c>
      <c r="U58" s="18">
        <v>21.02</v>
      </c>
      <c r="V58" s="18">
        <v>19.37</v>
      </c>
      <c r="W58" s="18">
        <v>19.45</v>
      </c>
      <c r="X58" s="18">
        <v>18.670000000000002</v>
      </c>
      <c r="Y58" s="21">
        <f t="shared" si="2"/>
        <v>3.9403333333333337</v>
      </c>
    </row>
    <row r="59" spans="2:25" x14ac:dyDescent="0.25">
      <c r="B59" s="22" t="s">
        <v>93</v>
      </c>
      <c r="C59" s="23"/>
      <c r="D59" s="22" t="s">
        <v>90</v>
      </c>
      <c r="E59" s="18">
        <v>14.5</v>
      </c>
      <c r="F59" s="18">
        <v>13.1</v>
      </c>
      <c r="G59" s="18">
        <v>15.23</v>
      </c>
      <c r="H59" s="18">
        <v>13.99</v>
      </c>
      <c r="I59" s="18">
        <v>13.41</v>
      </c>
      <c r="J59" s="18">
        <v>14.89</v>
      </c>
      <c r="K59" s="21">
        <f t="shared" si="0"/>
        <v>2.8373333333333335</v>
      </c>
      <c r="L59" s="18">
        <v>16.47</v>
      </c>
      <c r="M59" s="18">
        <v>17.059999999999999</v>
      </c>
      <c r="N59" s="18">
        <v>17.670000000000002</v>
      </c>
      <c r="O59" s="18">
        <v>16.47</v>
      </c>
      <c r="P59" s="18">
        <v>17.899999999999999</v>
      </c>
      <c r="Q59" s="18">
        <v>17.53</v>
      </c>
      <c r="R59" s="21">
        <f t="shared" si="1"/>
        <v>3.4366666666666665</v>
      </c>
      <c r="S59" s="18">
        <v>20.11</v>
      </c>
      <c r="T59" s="26">
        <v>19.440000000000001</v>
      </c>
      <c r="U59" s="18">
        <v>21.87</v>
      </c>
      <c r="V59" s="18">
        <v>21.83</v>
      </c>
      <c r="W59" s="18">
        <v>21.8</v>
      </c>
      <c r="X59" s="18">
        <v>22.4</v>
      </c>
      <c r="Y59" s="21">
        <f t="shared" si="2"/>
        <v>4.2483333333333331</v>
      </c>
    </row>
    <row r="60" spans="2:25" x14ac:dyDescent="0.25">
      <c r="B60" s="22" t="s">
        <v>94</v>
      </c>
      <c r="C60" s="23"/>
      <c r="D60" s="22" t="s">
        <v>90</v>
      </c>
      <c r="E60" s="18">
        <v>14.73</v>
      </c>
      <c r="F60" s="18">
        <v>13.6</v>
      </c>
      <c r="G60" s="18">
        <v>14.91</v>
      </c>
      <c r="H60" s="18">
        <v>14.93</v>
      </c>
      <c r="I60" s="18">
        <v>15.38</v>
      </c>
      <c r="J60" s="18">
        <v>14.83</v>
      </c>
      <c r="K60" s="21">
        <f t="shared" si="0"/>
        <v>2.9459999999999997</v>
      </c>
      <c r="L60" s="18">
        <v>15.61</v>
      </c>
      <c r="M60" s="18">
        <v>16.21</v>
      </c>
      <c r="N60" s="18">
        <v>15.35</v>
      </c>
      <c r="O60" s="18">
        <v>15.59</v>
      </c>
      <c r="P60" s="18">
        <v>15.93</v>
      </c>
      <c r="Q60" s="18">
        <v>17.78</v>
      </c>
      <c r="R60" s="21">
        <f t="shared" si="1"/>
        <v>3.2156666666666665</v>
      </c>
      <c r="S60" s="18">
        <v>17.03</v>
      </c>
      <c r="T60" s="18">
        <v>18.38</v>
      </c>
      <c r="U60" s="18">
        <v>16.579999999999998</v>
      </c>
      <c r="V60" s="18">
        <v>18.62</v>
      </c>
      <c r="W60" s="18">
        <v>17.03</v>
      </c>
      <c r="X60" s="18">
        <v>16.93</v>
      </c>
      <c r="Y60" s="21">
        <f t="shared" si="2"/>
        <v>3.485666666666666</v>
      </c>
    </row>
    <row r="61" spans="2:25" x14ac:dyDescent="0.25">
      <c r="B61" s="22" t="s">
        <v>95</v>
      </c>
      <c r="C61" s="23"/>
      <c r="D61" s="22" t="s">
        <v>90</v>
      </c>
      <c r="E61" s="18">
        <v>15.55</v>
      </c>
      <c r="F61" s="18">
        <v>16.28</v>
      </c>
      <c r="G61" s="18">
        <v>14.82</v>
      </c>
      <c r="H61" s="18">
        <v>13.53</v>
      </c>
      <c r="I61" s="18">
        <v>13.95</v>
      </c>
      <c r="J61" s="18">
        <v>15.26</v>
      </c>
      <c r="K61" s="21">
        <f t="shared" si="0"/>
        <v>2.9796666666666671</v>
      </c>
      <c r="L61" s="18">
        <v>17.420000000000002</v>
      </c>
      <c r="M61" s="18">
        <v>16.7</v>
      </c>
      <c r="N61" s="18">
        <v>16.86</v>
      </c>
      <c r="O61" s="18">
        <v>18.39</v>
      </c>
      <c r="P61" s="18">
        <v>18.11</v>
      </c>
      <c r="Q61" s="18">
        <v>16.7</v>
      </c>
      <c r="R61" s="21">
        <f t="shared" si="1"/>
        <v>3.4726666666666666</v>
      </c>
      <c r="S61" s="18">
        <v>18.37</v>
      </c>
      <c r="T61" s="18">
        <v>20.05</v>
      </c>
      <c r="U61" s="18">
        <v>16.7</v>
      </c>
      <c r="V61" s="18">
        <v>19.37</v>
      </c>
      <c r="W61" s="18">
        <v>17.7</v>
      </c>
      <c r="X61" s="18">
        <v>19.079999999999998</v>
      </c>
      <c r="Y61" s="21">
        <f t="shared" si="2"/>
        <v>3.7090000000000005</v>
      </c>
    </row>
    <row r="62" spans="2:25" x14ac:dyDescent="0.25">
      <c r="B62" s="22" t="s">
        <v>85</v>
      </c>
      <c r="C62" s="23"/>
      <c r="D62" s="22" t="s">
        <v>90</v>
      </c>
      <c r="E62" s="18">
        <v>17.78</v>
      </c>
      <c r="F62" s="18">
        <v>16.45</v>
      </c>
      <c r="G62" s="18">
        <v>14.37</v>
      </c>
      <c r="H62" s="18">
        <v>16.78</v>
      </c>
      <c r="I62" s="18">
        <v>16.7</v>
      </c>
      <c r="J62" s="18">
        <v>15.92</v>
      </c>
      <c r="K62" s="21">
        <f t="shared" si="0"/>
        <v>3.2666666666666666</v>
      </c>
      <c r="L62" s="18">
        <v>18.73</v>
      </c>
      <c r="M62" s="18">
        <v>19.13</v>
      </c>
      <c r="N62" s="18">
        <v>17.25</v>
      </c>
      <c r="O62" s="18">
        <v>20.010000000000002</v>
      </c>
      <c r="P62" s="18">
        <v>12.15</v>
      </c>
      <c r="Q62" s="18">
        <v>18.38</v>
      </c>
      <c r="R62" s="21">
        <f t="shared" si="1"/>
        <v>3.5216666666666669</v>
      </c>
      <c r="S62" s="18">
        <v>19.32</v>
      </c>
      <c r="T62" s="18">
        <v>19.52</v>
      </c>
      <c r="U62" s="18">
        <v>19.54</v>
      </c>
      <c r="V62" s="18">
        <v>17.12</v>
      </c>
      <c r="W62" s="18">
        <v>21.34</v>
      </c>
      <c r="X62" s="18">
        <v>18.690000000000001</v>
      </c>
      <c r="Y62" s="21">
        <f t="shared" si="2"/>
        <v>3.851</v>
      </c>
    </row>
    <row r="63" spans="2:25" x14ac:dyDescent="0.25">
      <c r="B63" s="22" t="s">
        <v>96</v>
      </c>
      <c r="C63" s="23"/>
      <c r="D63" s="22" t="s">
        <v>90</v>
      </c>
      <c r="E63" s="18">
        <v>17.62</v>
      </c>
      <c r="F63" s="18">
        <v>15.24</v>
      </c>
      <c r="G63" s="18">
        <v>14.58</v>
      </c>
      <c r="H63" s="18">
        <v>13.31</v>
      </c>
      <c r="I63" s="18">
        <v>15.24</v>
      </c>
      <c r="J63" s="18">
        <v>15.21</v>
      </c>
      <c r="K63" s="18">
        <f t="shared" si="0"/>
        <v>3.0399999999999996</v>
      </c>
      <c r="L63" s="18">
        <v>16.059999999999999</v>
      </c>
      <c r="M63" s="18">
        <v>16.579999999999998</v>
      </c>
      <c r="N63" s="18">
        <v>19.43</v>
      </c>
      <c r="O63" s="18">
        <v>14.82</v>
      </c>
      <c r="P63" s="18">
        <v>16.059999999999999</v>
      </c>
      <c r="Q63" s="18">
        <v>15.64</v>
      </c>
      <c r="R63" s="21">
        <f t="shared" si="1"/>
        <v>3.2863333333333338</v>
      </c>
      <c r="S63" s="18">
        <v>21.42</v>
      </c>
      <c r="T63" s="18">
        <v>16.93</v>
      </c>
      <c r="U63" s="18">
        <v>12.55</v>
      </c>
      <c r="V63" s="18">
        <v>19.079999999999998</v>
      </c>
      <c r="W63" s="18">
        <v>20.92</v>
      </c>
      <c r="X63" s="18">
        <v>18.39</v>
      </c>
      <c r="Y63" s="21">
        <f t="shared" si="2"/>
        <v>3.6429999999999998</v>
      </c>
    </row>
    <row r="64" spans="2:25" x14ac:dyDescent="0.25">
      <c r="B64" s="22" t="s">
        <v>97</v>
      </c>
      <c r="C64" s="23"/>
      <c r="D64" s="22" t="s">
        <v>90</v>
      </c>
      <c r="E64" s="18">
        <v>14.28</v>
      </c>
      <c r="F64" s="18">
        <v>16.03</v>
      </c>
      <c r="G64" s="18">
        <v>15.36</v>
      </c>
      <c r="H64" s="18">
        <v>15.45</v>
      </c>
      <c r="I64" s="18">
        <v>17.170000000000002</v>
      </c>
      <c r="J64" s="18">
        <v>14.74</v>
      </c>
      <c r="K64" s="21">
        <f t="shared" si="0"/>
        <v>3.101</v>
      </c>
      <c r="L64" s="18">
        <v>16.64</v>
      </c>
      <c r="M64" s="18">
        <v>17.57</v>
      </c>
      <c r="N64" s="18">
        <v>18.37</v>
      </c>
      <c r="O64" s="18">
        <v>17.71</v>
      </c>
      <c r="P64" s="18">
        <v>16.04</v>
      </c>
      <c r="Q64" s="18">
        <v>17.7</v>
      </c>
      <c r="R64" s="21">
        <f t="shared" si="1"/>
        <v>3.4676666666666662</v>
      </c>
      <c r="S64" s="18">
        <v>19.03</v>
      </c>
      <c r="T64" s="18">
        <v>20.04</v>
      </c>
      <c r="U64" s="18">
        <v>20.71</v>
      </c>
      <c r="V64" s="18">
        <v>20.71</v>
      </c>
      <c r="W64" s="18">
        <v>18.37</v>
      </c>
      <c r="X64" s="18">
        <v>20.11</v>
      </c>
      <c r="Y64" s="21">
        <f t="shared" si="2"/>
        <v>3.9656666666666673</v>
      </c>
    </row>
    <row r="65" spans="1:25" x14ac:dyDescent="0.25">
      <c r="B65" s="22" t="s">
        <v>94</v>
      </c>
      <c r="C65" s="23"/>
      <c r="D65" s="22" t="s">
        <v>90</v>
      </c>
      <c r="E65" s="18">
        <v>14.56</v>
      </c>
      <c r="F65" s="18">
        <v>15.84</v>
      </c>
      <c r="G65" s="18">
        <v>14.66</v>
      </c>
      <c r="H65" s="18">
        <v>14.65</v>
      </c>
      <c r="I65" s="18">
        <v>14.36</v>
      </c>
      <c r="J65" s="18">
        <v>15.59</v>
      </c>
      <c r="K65" s="21">
        <f t="shared" si="0"/>
        <v>2.9886666666666666</v>
      </c>
      <c r="L65" s="18">
        <v>15.98</v>
      </c>
      <c r="M65" s="18">
        <v>17.03</v>
      </c>
      <c r="N65" s="18">
        <v>18.68</v>
      </c>
      <c r="O65" s="18">
        <v>18.850000000000001</v>
      </c>
      <c r="P65" s="18">
        <v>15.24</v>
      </c>
      <c r="Q65" s="18">
        <v>17.350000000000001</v>
      </c>
      <c r="R65" s="21">
        <f t="shared" si="1"/>
        <v>3.4376666666666664</v>
      </c>
      <c r="S65" s="18"/>
      <c r="T65" s="18"/>
      <c r="U65" s="18"/>
      <c r="V65" s="18"/>
      <c r="W65" s="18"/>
      <c r="X65" s="18"/>
      <c r="Y65" s="18"/>
    </row>
    <row r="66" spans="1:25" x14ac:dyDescent="0.25">
      <c r="B66" s="22" t="s">
        <v>98</v>
      </c>
      <c r="C66" s="23"/>
      <c r="D66" s="22" t="s">
        <v>99</v>
      </c>
      <c r="E66" s="18">
        <v>17.63</v>
      </c>
      <c r="F66" s="18">
        <v>18.82</v>
      </c>
      <c r="G66" s="18">
        <v>18.16</v>
      </c>
      <c r="H66" s="18">
        <v>18.63</v>
      </c>
      <c r="I66" s="18">
        <v>15.93</v>
      </c>
      <c r="J66" s="18">
        <v>16.7</v>
      </c>
      <c r="K66" s="21">
        <f t="shared" si="0"/>
        <v>3.5289999999999999</v>
      </c>
      <c r="L66" s="18">
        <v>19.61</v>
      </c>
      <c r="M66" s="18">
        <v>18.989999999999998</v>
      </c>
      <c r="N66" s="18">
        <v>20.75</v>
      </c>
      <c r="O66" s="18">
        <v>20.09</v>
      </c>
      <c r="P66" s="18">
        <v>21.05</v>
      </c>
      <c r="Q66" s="18">
        <v>19.37</v>
      </c>
      <c r="R66" s="21">
        <f t="shared" si="1"/>
        <v>3.9953333333333334</v>
      </c>
      <c r="S66" s="18">
        <v>22.38</v>
      </c>
      <c r="T66" s="18">
        <v>23.61</v>
      </c>
      <c r="U66" s="18">
        <v>21.38</v>
      </c>
      <c r="V66" s="18">
        <v>21.49</v>
      </c>
      <c r="W66" s="18">
        <v>19.86</v>
      </c>
      <c r="X66" s="18">
        <v>22.71</v>
      </c>
      <c r="Y66" s="21">
        <f t="shared" si="2"/>
        <v>4.3809999999999993</v>
      </c>
    </row>
    <row r="67" spans="1:25" x14ac:dyDescent="0.25">
      <c r="B67" s="22" t="s">
        <v>100</v>
      </c>
      <c r="C67" s="23"/>
      <c r="D67" s="22" t="s">
        <v>99</v>
      </c>
      <c r="E67" s="18"/>
      <c r="F67" s="18"/>
      <c r="G67" s="18"/>
      <c r="H67" s="18"/>
      <c r="I67" s="18"/>
      <c r="J67" s="18"/>
      <c r="K67" s="18"/>
      <c r="L67" s="18">
        <v>17.03</v>
      </c>
      <c r="M67" s="18">
        <v>18.87</v>
      </c>
      <c r="N67" s="18">
        <v>17.43</v>
      </c>
      <c r="O67" s="18">
        <v>17.03</v>
      </c>
      <c r="P67" s="18">
        <v>20.43</v>
      </c>
      <c r="Q67" s="18">
        <v>17.95</v>
      </c>
      <c r="R67" s="21">
        <f t="shared" si="1"/>
        <v>3.6246666666666676</v>
      </c>
      <c r="S67" s="18">
        <v>19.86</v>
      </c>
      <c r="T67" s="18">
        <v>18.39</v>
      </c>
      <c r="U67" s="18">
        <v>18.079999999999998</v>
      </c>
      <c r="V67" s="18">
        <v>19.54</v>
      </c>
      <c r="W67" s="18">
        <v>19.71</v>
      </c>
      <c r="X67" s="18">
        <v>19.04</v>
      </c>
      <c r="Y67" s="21">
        <f t="shared" si="2"/>
        <v>3.8206666666666669</v>
      </c>
    </row>
    <row r="68" spans="1:25" x14ac:dyDescent="0.25">
      <c r="A68" s="25"/>
      <c r="B68" s="27" t="s">
        <v>101</v>
      </c>
      <c r="C68" s="25"/>
      <c r="D68" s="27" t="s">
        <v>23</v>
      </c>
      <c r="E68" s="25">
        <v>15.26</v>
      </c>
      <c r="F68" s="25">
        <v>16.260000000000002</v>
      </c>
      <c r="G68" s="25">
        <v>15.03</v>
      </c>
      <c r="H68" s="25">
        <v>16.3</v>
      </c>
      <c r="I68" s="25">
        <v>16.32</v>
      </c>
      <c r="J68" s="25">
        <v>15.83</v>
      </c>
      <c r="K68" s="30">
        <f t="shared" si="0"/>
        <v>3.166666666666667</v>
      </c>
      <c r="L68" s="25">
        <v>17.84</v>
      </c>
      <c r="M68" s="25">
        <v>18.23</v>
      </c>
      <c r="N68" s="25">
        <v>16.96</v>
      </c>
      <c r="O68" s="25">
        <v>17.899999999999999</v>
      </c>
      <c r="P68" s="25">
        <v>18.98</v>
      </c>
      <c r="Q68" s="25">
        <v>18.670000000000002</v>
      </c>
      <c r="R68" s="30">
        <f t="shared" si="1"/>
        <v>3.6193333333333335</v>
      </c>
      <c r="S68" s="25">
        <v>19.2</v>
      </c>
      <c r="T68" s="25">
        <v>20.77</v>
      </c>
      <c r="U68" s="25">
        <v>20.75</v>
      </c>
      <c r="V68" s="25">
        <v>18.8</v>
      </c>
      <c r="W68" s="25">
        <v>19.86</v>
      </c>
      <c r="X68" s="25">
        <v>20.11</v>
      </c>
      <c r="Y68" s="30">
        <f t="shared" si="2"/>
        <v>3.9829999999999997</v>
      </c>
    </row>
    <row r="69" spans="1:25" x14ac:dyDescent="0.25">
      <c r="A69" t="s">
        <v>102</v>
      </c>
      <c r="B69" s="28" t="s">
        <v>103</v>
      </c>
      <c r="C69" s="18"/>
      <c r="D69" s="28" t="s">
        <v>27</v>
      </c>
      <c r="E69" s="18">
        <v>14.61</v>
      </c>
      <c r="F69" s="18">
        <v>15.39</v>
      </c>
      <c r="G69" s="18">
        <v>15.38</v>
      </c>
      <c r="H69" s="18">
        <v>15.06</v>
      </c>
      <c r="I69" s="18">
        <v>16.760000000000002</v>
      </c>
      <c r="J69" s="18">
        <v>15.04</v>
      </c>
      <c r="K69" s="21">
        <f t="shared" si="0"/>
        <v>3.0746666666666669</v>
      </c>
      <c r="L69" s="18">
        <v>15.21</v>
      </c>
      <c r="M69" s="18">
        <v>17.899999999999999</v>
      </c>
      <c r="N69" s="18">
        <v>16.25</v>
      </c>
      <c r="O69" s="18">
        <v>18.11</v>
      </c>
      <c r="P69" s="18">
        <v>16.39</v>
      </c>
      <c r="Q69" s="18">
        <v>18.91</v>
      </c>
      <c r="R69" s="21">
        <f t="shared" si="1"/>
        <v>3.4256666666666669</v>
      </c>
      <c r="S69" s="18">
        <v>17.62</v>
      </c>
      <c r="T69" s="18">
        <v>18.89</v>
      </c>
      <c r="U69" s="18">
        <v>17.57</v>
      </c>
      <c r="V69" s="18">
        <v>17.899999999999999</v>
      </c>
      <c r="W69" s="18">
        <v>16.96</v>
      </c>
      <c r="X69" s="18">
        <v>17.079999999999998</v>
      </c>
      <c r="Y69" s="21">
        <f t="shared" si="2"/>
        <v>3.5339999999999998</v>
      </c>
    </row>
    <row r="70" spans="1:25" x14ac:dyDescent="0.25">
      <c r="B70" s="19" t="s">
        <v>104</v>
      </c>
      <c r="C70" s="18"/>
      <c r="D70" s="22" t="s">
        <v>27</v>
      </c>
      <c r="E70" s="18">
        <v>17.36</v>
      </c>
      <c r="F70" s="18">
        <v>16.2</v>
      </c>
      <c r="G70" s="18">
        <v>14.02</v>
      </c>
      <c r="H70" s="18">
        <v>18.149999999999999</v>
      </c>
      <c r="I70" s="18">
        <v>16.2</v>
      </c>
      <c r="J70" s="18">
        <v>19.18</v>
      </c>
      <c r="K70" s="21">
        <f t="shared" si="0"/>
        <v>3.3703333333333325</v>
      </c>
      <c r="L70" s="18">
        <v>19.920000000000002</v>
      </c>
      <c r="M70" s="18">
        <v>19.27</v>
      </c>
      <c r="N70" s="18">
        <v>19.18</v>
      </c>
      <c r="O70" s="18">
        <v>18.670000000000002</v>
      </c>
      <c r="P70" s="18">
        <v>20.37</v>
      </c>
      <c r="Q70" s="18">
        <v>20.92</v>
      </c>
      <c r="R70" s="21">
        <f t="shared" si="1"/>
        <v>3.9443333333333337</v>
      </c>
      <c r="S70" s="18">
        <v>20.18</v>
      </c>
      <c r="T70" s="18">
        <v>23.41</v>
      </c>
      <c r="U70" s="18">
        <v>21.44</v>
      </c>
      <c r="V70" s="18">
        <v>21.36</v>
      </c>
      <c r="W70" s="18">
        <v>24.23</v>
      </c>
      <c r="X70" s="18">
        <v>19.14</v>
      </c>
      <c r="Y70" s="21">
        <f t="shared" si="2"/>
        <v>4.325333333333333</v>
      </c>
    </row>
    <row r="71" spans="1:25" x14ac:dyDescent="0.25">
      <c r="B71" s="19" t="s">
        <v>105</v>
      </c>
      <c r="C71" s="18"/>
      <c r="D71" s="22" t="s">
        <v>32</v>
      </c>
      <c r="E71" s="18">
        <v>17.8</v>
      </c>
      <c r="F71" s="18">
        <v>16.440000000000001</v>
      </c>
      <c r="G71" s="18">
        <v>17.8</v>
      </c>
      <c r="H71" s="18">
        <v>17.8</v>
      </c>
      <c r="I71" s="18">
        <v>16.28</v>
      </c>
      <c r="J71" s="18">
        <v>17.75</v>
      </c>
      <c r="K71" s="21">
        <f t="shared" si="0"/>
        <v>3.4623333333333335</v>
      </c>
      <c r="L71" s="18">
        <v>19.86</v>
      </c>
      <c r="M71" s="18">
        <v>17.190000000000001</v>
      </c>
      <c r="N71" s="18">
        <v>22.08</v>
      </c>
      <c r="O71" s="18">
        <v>16.899999999999999</v>
      </c>
      <c r="P71" s="18">
        <v>21.13</v>
      </c>
      <c r="Q71" s="18">
        <v>16.7</v>
      </c>
      <c r="R71" s="21">
        <f t="shared" si="1"/>
        <v>3.7953333333333332</v>
      </c>
      <c r="S71" s="18">
        <v>22.71</v>
      </c>
      <c r="T71" s="18">
        <v>19.23</v>
      </c>
      <c r="U71" s="18">
        <v>21.24</v>
      </c>
      <c r="V71" s="18">
        <v>17.38</v>
      </c>
      <c r="W71" s="18">
        <v>17.190000000000001</v>
      </c>
      <c r="X71" s="18">
        <v>18.010000000000002</v>
      </c>
      <c r="Y71" s="21">
        <f t="shared" si="2"/>
        <v>3.8586666666666667</v>
      </c>
    </row>
    <row r="72" spans="1:25" x14ac:dyDescent="0.25">
      <c r="B72" s="19" t="s">
        <v>106</v>
      </c>
      <c r="C72" s="18"/>
      <c r="D72" s="22" t="s">
        <v>32</v>
      </c>
      <c r="E72" s="18">
        <v>19.86</v>
      </c>
      <c r="F72" s="18">
        <v>18.39</v>
      </c>
      <c r="G72" s="18">
        <v>17.62</v>
      </c>
      <c r="H72" s="18">
        <v>17.37</v>
      </c>
      <c r="I72" s="18">
        <v>19.04</v>
      </c>
      <c r="J72" s="18">
        <v>16.96</v>
      </c>
      <c r="K72" s="21">
        <f t="shared" si="0"/>
        <v>3.6413333333333333</v>
      </c>
      <c r="L72" s="18">
        <v>20.98</v>
      </c>
      <c r="M72" s="18">
        <v>20.64</v>
      </c>
      <c r="N72" s="18">
        <v>19.440000000000001</v>
      </c>
      <c r="O72" s="18">
        <v>18.8</v>
      </c>
      <c r="P72" s="18">
        <v>20.96</v>
      </c>
      <c r="Q72" s="18">
        <v>21.47</v>
      </c>
      <c r="R72" s="21">
        <f t="shared" si="1"/>
        <v>4.0763333333333325</v>
      </c>
      <c r="S72" s="18">
        <v>20.9</v>
      </c>
      <c r="T72" s="18">
        <v>22.71</v>
      </c>
      <c r="U72" s="18">
        <v>21.77</v>
      </c>
      <c r="V72" s="18">
        <v>21.97</v>
      </c>
      <c r="W72" s="18">
        <v>21.71</v>
      </c>
      <c r="X72" s="18">
        <v>24.69</v>
      </c>
      <c r="Y72" s="21">
        <f t="shared" si="2"/>
        <v>4.4583333333333339</v>
      </c>
    </row>
    <row r="73" spans="1:25" x14ac:dyDescent="0.25">
      <c r="B73" s="19" t="s">
        <v>107</v>
      </c>
      <c r="C73" s="18"/>
      <c r="D73" s="22" t="s">
        <v>32</v>
      </c>
      <c r="E73" s="18">
        <v>16.739999999999998</v>
      </c>
      <c r="F73" s="18">
        <v>17.32</v>
      </c>
      <c r="G73" s="18">
        <v>17.11</v>
      </c>
      <c r="H73" s="18">
        <v>16.23</v>
      </c>
      <c r="I73" s="18">
        <v>16.96</v>
      </c>
      <c r="J73" s="18">
        <v>15.44</v>
      </c>
      <c r="K73" s="21">
        <f t="shared" si="0"/>
        <v>3.3266666666666671</v>
      </c>
      <c r="L73" s="18">
        <v>19.600000000000001</v>
      </c>
      <c r="M73" s="18">
        <v>17.7</v>
      </c>
      <c r="N73" s="18">
        <v>17.12</v>
      </c>
      <c r="O73" s="18">
        <v>17.62</v>
      </c>
      <c r="P73" s="18">
        <v>16.28</v>
      </c>
      <c r="Q73" s="18">
        <v>17.11</v>
      </c>
      <c r="R73" s="21">
        <f t="shared" si="1"/>
        <v>3.514333333333334</v>
      </c>
      <c r="S73" s="18">
        <v>18.8</v>
      </c>
      <c r="T73" s="18">
        <v>19.3</v>
      </c>
      <c r="U73" s="18">
        <v>19.78</v>
      </c>
      <c r="V73" s="18">
        <v>18.489999999999998</v>
      </c>
      <c r="W73" s="18">
        <v>20.91</v>
      </c>
      <c r="X73" s="18">
        <v>20.92</v>
      </c>
      <c r="Y73" s="21">
        <f t="shared" si="2"/>
        <v>3.94</v>
      </c>
    </row>
    <row r="74" spans="1:25" x14ac:dyDescent="0.25">
      <c r="B74" s="19" t="s">
        <v>108</v>
      </c>
      <c r="C74" s="18"/>
      <c r="D74" s="22" t="s">
        <v>27</v>
      </c>
      <c r="E74" s="18">
        <v>15.14</v>
      </c>
      <c r="F74" s="18">
        <v>17.43</v>
      </c>
      <c r="G74" s="18">
        <v>15.96</v>
      </c>
      <c r="H74" s="18">
        <v>16.579999999999998</v>
      </c>
      <c r="I74" s="18">
        <v>16.21</v>
      </c>
      <c r="J74" s="18">
        <v>16.579999999999998</v>
      </c>
      <c r="K74" s="21">
        <f t="shared" si="0"/>
        <v>3.2633333333333332</v>
      </c>
      <c r="L74" s="18">
        <v>17.07</v>
      </c>
      <c r="M74" s="18">
        <v>19.649999999999999</v>
      </c>
      <c r="N74" s="18">
        <v>16.149999999999999</v>
      </c>
      <c r="O74" s="18">
        <v>15.7</v>
      </c>
      <c r="P74" s="18">
        <v>16.899999999999999</v>
      </c>
      <c r="Q74" s="18">
        <v>16.170000000000002</v>
      </c>
      <c r="R74" s="21">
        <f t="shared" si="1"/>
        <v>3.3880000000000003</v>
      </c>
      <c r="S74" s="18">
        <v>17.98</v>
      </c>
      <c r="T74" s="18">
        <v>16.309999999999999</v>
      </c>
      <c r="U74" s="18">
        <v>16.809999999999999</v>
      </c>
      <c r="V74" s="18">
        <v>16.47</v>
      </c>
      <c r="W74" s="18">
        <v>17.53</v>
      </c>
      <c r="X74" s="18">
        <v>17.239999999999998</v>
      </c>
      <c r="Y74" s="21">
        <f t="shared" si="2"/>
        <v>3.4113333333333329</v>
      </c>
    </row>
    <row r="75" spans="1:25" x14ac:dyDescent="0.25">
      <c r="B75" s="19" t="s">
        <v>109</v>
      </c>
      <c r="C75" s="18"/>
      <c r="D75" s="22" t="s">
        <v>29</v>
      </c>
      <c r="E75" s="18">
        <v>17.190000000000001</v>
      </c>
      <c r="F75" s="18">
        <v>15.13</v>
      </c>
      <c r="G75" s="18">
        <v>16.059999999999999</v>
      </c>
      <c r="H75" s="18">
        <v>15.65</v>
      </c>
      <c r="I75" s="18">
        <v>15.23</v>
      </c>
      <c r="J75" s="18">
        <v>15.78</v>
      </c>
      <c r="K75" s="21">
        <f t="shared" si="0"/>
        <v>3.1680000000000001</v>
      </c>
      <c r="L75" s="18">
        <v>16.38</v>
      </c>
      <c r="M75" s="18">
        <v>16.2</v>
      </c>
      <c r="N75" s="18">
        <v>18.87</v>
      </c>
      <c r="O75" s="18">
        <v>17.420000000000002</v>
      </c>
      <c r="P75" s="18">
        <v>17.02</v>
      </c>
      <c r="Q75" s="18">
        <v>17.03</v>
      </c>
      <c r="R75" s="21">
        <f t="shared" si="1"/>
        <v>3.4306666666666663</v>
      </c>
      <c r="S75" s="18">
        <v>20.6</v>
      </c>
      <c r="T75" s="18">
        <v>19.649999999999999</v>
      </c>
      <c r="U75" s="18">
        <v>19.78</v>
      </c>
      <c r="V75" s="18">
        <v>19.079999999999998</v>
      </c>
      <c r="W75" s="18">
        <v>19.38</v>
      </c>
      <c r="X75" s="18">
        <v>19.71</v>
      </c>
      <c r="Y75" s="21">
        <f t="shared" si="2"/>
        <v>3.94</v>
      </c>
    </row>
    <row r="76" spans="1:25" x14ac:dyDescent="0.25">
      <c r="B76" s="19" t="s">
        <v>110</v>
      </c>
      <c r="C76" s="18"/>
      <c r="D76" s="22" t="s">
        <v>29</v>
      </c>
      <c r="E76" s="18">
        <v>15.01</v>
      </c>
      <c r="F76" s="18">
        <v>14.66</v>
      </c>
      <c r="G76" s="18">
        <v>15.41</v>
      </c>
      <c r="H76" s="18">
        <v>14.79</v>
      </c>
      <c r="I76" s="18">
        <v>14.93</v>
      </c>
      <c r="J76" s="18">
        <v>15.93</v>
      </c>
      <c r="K76" s="21">
        <f t="shared" si="0"/>
        <v>3.0243333333333329</v>
      </c>
      <c r="L76" s="18">
        <v>17.940000000000001</v>
      </c>
      <c r="M76" s="18">
        <v>16.059999999999999</v>
      </c>
      <c r="N76" s="18">
        <v>17.32</v>
      </c>
      <c r="O76" s="18">
        <v>17.12</v>
      </c>
      <c r="P76" s="18">
        <v>15.87</v>
      </c>
      <c r="Q76" s="18">
        <v>18.23</v>
      </c>
      <c r="R76" s="21">
        <f t="shared" si="1"/>
        <v>3.4180000000000001</v>
      </c>
      <c r="S76" s="18">
        <v>20.010000000000002</v>
      </c>
      <c r="T76" s="18">
        <v>19.78</v>
      </c>
      <c r="U76" s="18">
        <v>18.87</v>
      </c>
      <c r="V76" s="18">
        <v>22.45</v>
      </c>
      <c r="W76" s="18">
        <v>20.11</v>
      </c>
      <c r="X76" s="18">
        <v>16.48</v>
      </c>
      <c r="Y76" s="21">
        <f t="shared" si="2"/>
        <v>3.9233333333333342</v>
      </c>
    </row>
    <row r="77" spans="1:25" x14ac:dyDescent="0.25">
      <c r="B77" s="19" t="s">
        <v>111</v>
      </c>
      <c r="C77" s="18"/>
      <c r="D77" s="22" t="s">
        <v>27</v>
      </c>
      <c r="E77" s="18">
        <v>15.78</v>
      </c>
      <c r="F77" s="18">
        <v>16.78</v>
      </c>
      <c r="G77" s="18">
        <v>15.71</v>
      </c>
      <c r="H77" s="18">
        <v>15.36</v>
      </c>
      <c r="I77" s="18">
        <v>16.420000000000002</v>
      </c>
      <c r="J77" s="18">
        <v>16.36</v>
      </c>
      <c r="K77" s="21">
        <f t="shared" si="0"/>
        <v>3.2136666666666671</v>
      </c>
      <c r="L77" s="18">
        <v>19.98</v>
      </c>
      <c r="M77" s="18">
        <v>21.17</v>
      </c>
      <c r="N77" s="18">
        <v>21.1</v>
      </c>
      <c r="O77" s="18">
        <v>18.28</v>
      </c>
      <c r="P77" s="18">
        <v>17.02</v>
      </c>
      <c r="Q77" s="18">
        <v>17.02</v>
      </c>
      <c r="R77" s="21">
        <f t="shared" si="1"/>
        <v>3.819</v>
      </c>
      <c r="S77" s="18">
        <v>19.52</v>
      </c>
      <c r="T77" s="18">
        <v>22.73</v>
      </c>
      <c r="U77" s="18">
        <v>20.65</v>
      </c>
      <c r="V77" s="18">
        <v>20.98</v>
      </c>
      <c r="W77" s="18">
        <v>19.54</v>
      </c>
      <c r="X77" s="18">
        <v>20.18</v>
      </c>
      <c r="Y77" s="21">
        <f t="shared" si="2"/>
        <v>4.1199999999999992</v>
      </c>
    </row>
    <row r="78" spans="1:25" x14ac:dyDescent="0.25">
      <c r="B78" s="19" t="s">
        <v>112</v>
      </c>
      <c r="C78" s="18"/>
      <c r="D78" s="22" t="s">
        <v>27</v>
      </c>
      <c r="E78" s="18">
        <v>16.16</v>
      </c>
      <c r="F78" s="18">
        <v>16.16</v>
      </c>
      <c r="G78" s="18">
        <v>15.01</v>
      </c>
      <c r="H78" s="18">
        <v>15.98</v>
      </c>
      <c r="I78" s="18">
        <v>15.74</v>
      </c>
      <c r="J78" s="18">
        <v>16.440000000000001</v>
      </c>
      <c r="K78" s="21">
        <f t="shared" si="0"/>
        <v>3.1829999999999998</v>
      </c>
      <c r="L78" s="18">
        <v>18.39</v>
      </c>
      <c r="M78" s="18">
        <v>17.78</v>
      </c>
      <c r="N78" s="18">
        <v>17.350000000000001</v>
      </c>
      <c r="O78" s="18">
        <v>18.68</v>
      </c>
      <c r="P78" s="18">
        <v>16.260000000000002</v>
      </c>
      <c r="Q78" s="18">
        <v>16.690000000000001</v>
      </c>
      <c r="R78" s="21">
        <f t="shared" si="1"/>
        <v>3.5050000000000003</v>
      </c>
      <c r="S78" s="18">
        <v>19.29</v>
      </c>
      <c r="T78" s="18">
        <v>19.64</v>
      </c>
      <c r="U78" s="18">
        <v>18.489999999999998</v>
      </c>
      <c r="V78" s="18">
        <v>18.82</v>
      </c>
      <c r="W78" s="18">
        <v>19.2</v>
      </c>
      <c r="X78" s="18">
        <v>18.95</v>
      </c>
      <c r="Y78" s="21">
        <f t="shared" si="2"/>
        <v>3.8130000000000002</v>
      </c>
    </row>
    <row r="79" spans="1:25" x14ac:dyDescent="0.25">
      <c r="B79" s="19" t="s">
        <v>113</v>
      </c>
      <c r="C79" s="18"/>
      <c r="D79" s="22" t="s">
        <v>27</v>
      </c>
      <c r="E79" s="18">
        <v>16.7</v>
      </c>
      <c r="F79" s="18">
        <v>18.22</v>
      </c>
      <c r="G79" s="18">
        <v>17.899999999999999</v>
      </c>
      <c r="H79" s="18">
        <v>15.75</v>
      </c>
      <c r="I79" s="18">
        <v>16.7</v>
      </c>
      <c r="J79" s="18">
        <v>15.21</v>
      </c>
      <c r="K79" s="21">
        <f t="shared" si="0"/>
        <v>3.3493333333333331</v>
      </c>
      <c r="L79" s="18">
        <v>16.690000000000001</v>
      </c>
      <c r="M79" s="18">
        <v>16.059999999999999</v>
      </c>
      <c r="N79" s="18">
        <v>17.75</v>
      </c>
      <c r="O79" s="18">
        <v>16.899999999999999</v>
      </c>
      <c r="P79" s="18">
        <v>18.27</v>
      </c>
      <c r="Q79" s="18">
        <v>17.82</v>
      </c>
      <c r="R79" s="21">
        <f t="shared" si="1"/>
        <v>3.4496666666666669</v>
      </c>
      <c r="S79" s="18">
        <v>18.420000000000002</v>
      </c>
      <c r="T79" s="18">
        <v>18.920000000000002</v>
      </c>
      <c r="U79" s="18">
        <v>19.57</v>
      </c>
      <c r="V79" s="18">
        <v>19.27</v>
      </c>
      <c r="W79" s="18">
        <v>19.43</v>
      </c>
      <c r="X79" s="18">
        <v>18.989999999999998</v>
      </c>
      <c r="Y79" s="21">
        <f t="shared" si="2"/>
        <v>3.8200000000000003</v>
      </c>
    </row>
    <row r="80" spans="1:25" x14ac:dyDescent="0.25">
      <c r="B80" s="19" t="s">
        <v>114</v>
      </c>
      <c r="C80" s="18"/>
      <c r="D80" s="22" t="s">
        <v>29</v>
      </c>
      <c r="E80" s="18">
        <v>15.61</v>
      </c>
      <c r="F80" s="18">
        <v>17.98</v>
      </c>
      <c r="G80" s="18">
        <v>17.43</v>
      </c>
      <c r="H80" s="18">
        <v>16.899999999999999</v>
      </c>
      <c r="I80" s="18">
        <v>17.16</v>
      </c>
      <c r="J80" s="18">
        <v>16.96</v>
      </c>
      <c r="K80" s="21">
        <f t="shared" ref="K80:K109" si="3">AVERAGE(E80:J80)/5</f>
        <v>3.4013333333333327</v>
      </c>
      <c r="L80" s="18">
        <v>17.63</v>
      </c>
      <c r="M80" s="18">
        <v>16.61</v>
      </c>
      <c r="N80" s="18">
        <v>18.39</v>
      </c>
      <c r="O80" s="18">
        <v>18.68</v>
      </c>
      <c r="P80" s="18">
        <v>19.12</v>
      </c>
      <c r="Q80" s="18">
        <v>17.78</v>
      </c>
      <c r="R80" s="21">
        <f t="shared" ref="R80:R120" si="4">AVERAGE(L80:Q80)/5</f>
        <v>3.6070000000000002</v>
      </c>
      <c r="S80" s="18">
        <v>20.6</v>
      </c>
      <c r="T80" s="18">
        <v>19.54</v>
      </c>
      <c r="U80" s="18">
        <v>22.84</v>
      </c>
      <c r="V80" s="18">
        <v>20.7</v>
      </c>
      <c r="W80" s="18">
        <v>20.5</v>
      </c>
      <c r="X80" s="18">
        <v>20.8</v>
      </c>
      <c r="Y80" s="21">
        <f t="shared" ref="Y80:Y120" si="5">AVERAGE(S80:X80)/5</f>
        <v>4.1660000000000004</v>
      </c>
    </row>
    <row r="81" spans="1:25" x14ac:dyDescent="0.25">
      <c r="B81" s="19" t="s">
        <v>115</v>
      </c>
      <c r="C81" s="18"/>
      <c r="D81" s="22" t="s">
        <v>116</v>
      </c>
      <c r="E81" s="18"/>
      <c r="F81" s="18"/>
      <c r="G81" s="18"/>
      <c r="H81" s="18"/>
      <c r="I81" s="18"/>
      <c r="J81" s="18"/>
      <c r="K81" s="21"/>
      <c r="L81" s="18">
        <v>16.21</v>
      </c>
      <c r="M81" s="18">
        <v>16.39</v>
      </c>
      <c r="N81" s="18">
        <v>18.670000000000002</v>
      </c>
      <c r="O81" s="18">
        <v>15.99</v>
      </c>
      <c r="P81" s="18">
        <v>18.82</v>
      </c>
      <c r="Q81" s="18">
        <v>17.78</v>
      </c>
      <c r="R81" s="21">
        <f t="shared" si="4"/>
        <v>3.4620000000000006</v>
      </c>
      <c r="S81" s="18">
        <v>18.27</v>
      </c>
      <c r="T81" s="18">
        <v>18.73</v>
      </c>
      <c r="U81" s="18">
        <v>20.92</v>
      </c>
      <c r="V81" s="18">
        <v>19.489999999999998</v>
      </c>
      <c r="W81" s="18">
        <v>20.010000000000002</v>
      </c>
      <c r="X81" s="18">
        <v>18.8</v>
      </c>
      <c r="Y81" s="21">
        <f t="shared" si="5"/>
        <v>3.8740000000000001</v>
      </c>
    </row>
    <row r="82" spans="1:25" x14ac:dyDescent="0.25">
      <c r="B82" s="19" t="s">
        <v>117</v>
      </c>
      <c r="C82" s="18"/>
      <c r="D82" s="22" t="s">
        <v>27</v>
      </c>
      <c r="E82" s="18">
        <v>15.32</v>
      </c>
      <c r="F82" s="18">
        <v>15.57</v>
      </c>
      <c r="G82" s="18">
        <v>13.21</v>
      </c>
      <c r="H82" s="18">
        <v>19.54</v>
      </c>
      <c r="I82" s="18">
        <v>18.07</v>
      </c>
      <c r="J82" s="18">
        <v>15.23</v>
      </c>
      <c r="K82" s="21">
        <f t="shared" si="3"/>
        <v>3.2313333333333341</v>
      </c>
      <c r="L82" s="18">
        <v>17.899999999999999</v>
      </c>
      <c r="M82" s="18">
        <v>19.3</v>
      </c>
      <c r="N82" s="18">
        <v>16.809999999999999</v>
      </c>
      <c r="O82" s="18">
        <v>16.850000000000001</v>
      </c>
      <c r="P82" s="18">
        <v>18.22</v>
      </c>
      <c r="Q82" s="18">
        <v>18.670000000000002</v>
      </c>
      <c r="R82" s="21">
        <f t="shared" si="4"/>
        <v>3.5916666666666672</v>
      </c>
      <c r="S82" s="18">
        <v>23.34</v>
      </c>
      <c r="T82" s="18">
        <v>21.86</v>
      </c>
      <c r="U82" s="18">
        <v>19.260000000000002</v>
      </c>
      <c r="V82" s="18">
        <v>18.37</v>
      </c>
      <c r="W82" s="18">
        <v>21.91</v>
      </c>
      <c r="X82" s="18">
        <v>19.45</v>
      </c>
      <c r="Y82" s="21">
        <f t="shared" si="5"/>
        <v>4.1396666666666668</v>
      </c>
    </row>
    <row r="83" spans="1:25" x14ac:dyDescent="0.25">
      <c r="B83" s="19" t="s">
        <v>118</v>
      </c>
      <c r="C83" s="18"/>
      <c r="D83" s="22" t="s">
        <v>27</v>
      </c>
      <c r="E83" s="18">
        <v>16</v>
      </c>
      <c r="F83" s="18">
        <v>15.58</v>
      </c>
      <c r="G83" s="18">
        <v>16.61</v>
      </c>
      <c r="H83" s="18">
        <v>16.29</v>
      </c>
      <c r="I83" s="18">
        <v>14.5</v>
      </c>
      <c r="J83" s="18">
        <v>19.2</v>
      </c>
      <c r="K83" s="21">
        <f t="shared" si="3"/>
        <v>3.2726666666666668</v>
      </c>
      <c r="L83" s="18">
        <v>16.12</v>
      </c>
      <c r="M83" s="18">
        <v>16.7</v>
      </c>
      <c r="N83" s="18">
        <v>16.670000000000002</v>
      </c>
      <c r="O83" s="18">
        <v>16.23</v>
      </c>
      <c r="P83" s="18">
        <v>17.78</v>
      </c>
      <c r="Q83" s="18">
        <v>19.3</v>
      </c>
      <c r="R83" s="21">
        <f t="shared" si="4"/>
        <v>3.4266666666666667</v>
      </c>
      <c r="S83" s="18">
        <v>18.260000000000002</v>
      </c>
      <c r="T83" s="18">
        <v>19.14</v>
      </c>
      <c r="U83" s="18">
        <v>18.899999999999999</v>
      </c>
      <c r="V83" s="18">
        <v>19.16</v>
      </c>
      <c r="W83" s="18">
        <v>18.670000000000002</v>
      </c>
      <c r="X83" s="18">
        <v>18.71</v>
      </c>
      <c r="Y83" s="21">
        <f t="shared" si="5"/>
        <v>3.7613333333333339</v>
      </c>
    </row>
    <row r="84" spans="1:25" x14ac:dyDescent="0.25">
      <c r="B84" s="19" t="s">
        <v>119</v>
      </c>
      <c r="C84" s="18"/>
      <c r="D84" s="22" t="s">
        <v>32</v>
      </c>
      <c r="E84" s="18"/>
      <c r="F84" s="18"/>
      <c r="G84" s="18"/>
      <c r="H84" s="18"/>
      <c r="I84" s="18"/>
      <c r="J84" s="18"/>
      <c r="K84" s="18"/>
      <c r="L84" s="18">
        <v>16.940000000000001</v>
      </c>
      <c r="M84" s="18">
        <v>17.829999999999998</v>
      </c>
      <c r="N84" s="18">
        <v>15.1</v>
      </c>
      <c r="O84" s="18">
        <v>19.63</v>
      </c>
      <c r="P84" s="18">
        <v>16.32</v>
      </c>
      <c r="Q84" s="18">
        <v>16.329999999999998</v>
      </c>
      <c r="R84" s="21">
        <f t="shared" si="4"/>
        <v>3.4049999999999998</v>
      </c>
      <c r="S84" s="18">
        <v>19.22</v>
      </c>
      <c r="T84" s="18">
        <v>19.440000000000001</v>
      </c>
      <c r="U84" s="18">
        <v>19.22</v>
      </c>
      <c r="V84" s="18">
        <v>20.71</v>
      </c>
      <c r="W84" s="18">
        <v>19.86</v>
      </c>
      <c r="X84" s="18">
        <v>20.13</v>
      </c>
      <c r="Y84" s="21">
        <f t="shared" si="5"/>
        <v>3.9526666666666666</v>
      </c>
    </row>
    <row r="85" spans="1:25" x14ac:dyDescent="0.25">
      <c r="B85" s="19" t="s">
        <v>120</v>
      </c>
      <c r="C85" s="18"/>
      <c r="D85" s="22" t="s">
        <v>27</v>
      </c>
      <c r="E85" s="18">
        <v>15.38</v>
      </c>
      <c r="F85" s="18">
        <v>15.93</v>
      </c>
      <c r="G85" s="18">
        <v>16.03</v>
      </c>
      <c r="H85" s="18">
        <v>16.5</v>
      </c>
      <c r="I85" s="18">
        <v>15.1</v>
      </c>
      <c r="J85" s="18">
        <v>16</v>
      </c>
      <c r="K85" s="21">
        <f t="shared" si="3"/>
        <v>3.1646666666666663</v>
      </c>
      <c r="L85" s="18">
        <v>19.57</v>
      </c>
      <c r="M85" s="18">
        <v>17.52</v>
      </c>
      <c r="N85" s="18">
        <v>18.16</v>
      </c>
      <c r="O85" s="18">
        <v>18.850000000000001</v>
      </c>
      <c r="P85" s="18">
        <v>15.83</v>
      </c>
      <c r="Q85" s="18">
        <v>17.97</v>
      </c>
      <c r="R85" s="21">
        <f t="shared" si="4"/>
        <v>3.5966666666666662</v>
      </c>
      <c r="S85" s="18">
        <v>18.39</v>
      </c>
      <c r="T85" s="18">
        <v>19.649999999999999</v>
      </c>
      <c r="U85" s="18">
        <v>15.65</v>
      </c>
      <c r="V85" s="18">
        <v>19.88</v>
      </c>
      <c r="W85" s="18">
        <v>19.14</v>
      </c>
      <c r="X85" s="18">
        <v>20.010000000000002</v>
      </c>
      <c r="Y85" s="21">
        <f t="shared" si="5"/>
        <v>3.757333333333333</v>
      </c>
    </row>
    <row r="86" spans="1:25" x14ac:dyDescent="0.25">
      <c r="B86" s="19" t="s">
        <v>121</v>
      </c>
      <c r="C86" s="18"/>
      <c r="D86" s="22" t="s">
        <v>27</v>
      </c>
      <c r="E86" s="22">
        <v>17.190000000000001</v>
      </c>
      <c r="F86" s="18">
        <v>17.059999999999999</v>
      </c>
      <c r="G86" s="18">
        <v>19.04</v>
      </c>
      <c r="H86" s="18">
        <v>19.260000000000002</v>
      </c>
      <c r="I86" s="18">
        <v>16.170000000000002</v>
      </c>
      <c r="J86" s="18">
        <v>16.86</v>
      </c>
      <c r="K86" s="21">
        <f t="shared" si="3"/>
        <v>3.5193333333333334</v>
      </c>
      <c r="L86" s="18">
        <v>23.5</v>
      </c>
      <c r="M86" s="18">
        <v>19.43</v>
      </c>
      <c r="N86" s="18">
        <v>20.34</v>
      </c>
      <c r="O86" s="18">
        <v>18.07</v>
      </c>
      <c r="P86" s="18">
        <v>19.760000000000002</v>
      </c>
      <c r="Q86" s="18">
        <v>19.850000000000001</v>
      </c>
      <c r="R86" s="21">
        <f t="shared" si="4"/>
        <v>4.0316666666666672</v>
      </c>
      <c r="S86" s="18">
        <v>20.85</v>
      </c>
      <c r="T86" s="18">
        <v>19.57</v>
      </c>
      <c r="U86" s="18">
        <v>19.809999999999999</v>
      </c>
      <c r="V86" s="18">
        <v>20.57</v>
      </c>
      <c r="W86" s="18">
        <v>20.66</v>
      </c>
      <c r="X86" s="18">
        <v>20.38</v>
      </c>
      <c r="Y86" s="21">
        <f t="shared" si="5"/>
        <v>4.0613333333333337</v>
      </c>
    </row>
    <row r="87" spans="1:25" x14ac:dyDescent="0.25">
      <c r="B87" s="19" t="s">
        <v>110</v>
      </c>
      <c r="C87" s="18"/>
      <c r="D87" s="22" t="s">
        <v>32</v>
      </c>
      <c r="E87" s="22">
        <v>15.53</v>
      </c>
      <c r="F87" s="18">
        <v>15.09</v>
      </c>
      <c r="G87" s="18">
        <v>17.98</v>
      </c>
      <c r="H87" s="18">
        <v>18.11</v>
      </c>
      <c r="I87" s="18">
        <v>16.38</v>
      </c>
      <c r="J87" s="18">
        <v>15.98</v>
      </c>
      <c r="K87" s="21">
        <f t="shared" si="3"/>
        <v>3.3023333333333333</v>
      </c>
      <c r="L87" s="18">
        <v>19.649999999999999</v>
      </c>
      <c r="M87" s="18">
        <v>18.27</v>
      </c>
      <c r="N87" s="18">
        <v>20.46</v>
      </c>
      <c r="O87" s="18">
        <v>19.43</v>
      </c>
      <c r="P87" s="18">
        <v>19.47</v>
      </c>
      <c r="Q87" s="18">
        <v>19.57</v>
      </c>
      <c r="R87" s="21">
        <f t="shared" si="4"/>
        <v>3.8949999999999996</v>
      </c>
      <c r="S87" s="18">
        <v>20.75</v>
      </c>
      <c r="T87" s="18">
        <v>22.91</v>
      </c>
      <c r="U87" s="18">
        <v>23.38</v>
      </c>
      <c r="V87" s="18">
        <v>20.39</v>
      </c>
      <c r="W87" s="18">
        <v>22.41</v>
      </c>
      <c r="X87" s="18">
        <v>22.71</v>
      </c>
      <c r="Y87" s="21">
        <f t="shared" si="5"/>
        <v>4.418333333333333</v>
      </c>
    </row>
    <row r="88" spans="1:25" x14ac:dyDescent="0.25">
      <c r="B88" s="19" t="s">
        <v>122</v>
      </c>
      <c r="C88" s="18" t="s">
        <v>22</v>
      </c>
      <c r="D88" s="22" t="s">
        <v>32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x14ac:dyDescent="0.25">
      <c r="A89" s="25"/>
      <c r="B89" s="27" t="s">
        <v>123</v>
      </c>
      <c r="C89" s="25"/>
      <c r="D89" s="27" t="s">
        <v>27</v>
      </c>
      <c r="E89" s="25">
        <v>22.91</v>
      </c>
      <c r="F89" s="25">
        <v>19.54</v>
      </c>
      <c r="G89" s="25">
        <v>22.87</v>
      </c>
      <c r="H89" s="25">
        <v>18.559999999999999</v>
      </c>
      <c r="I89" s="25">
        <v>19.3</v>
      </c>
      <c r="J89" s="25">
        <v>22.87</v>
      </c>
      <c r="K89" s="30">
        <f t="shared" si="3"/>
        <v>4.2016666666666671</v>
      </c>
      <c r="L89" s="25">
        <v>20.85</v>
      </c>
      <c r="M89" s="25">
        <v>19.47</v>
      </c>
      <c r="N89" s="25">
        <v>21.42</v>
      </c>
      <c r="O89" s="25">
        <v>19.649999999999999</v>
      </c>
      <c r="P89" s="25">
        <v>23.08</v>
      </c>
      <c r="Q89" s="25">
        <v>23.77</v>
      </c>
      <c r="R89" s="30">
        <f t="shared" si="4"/>
        <v>4.2746666666666666</v>
      </c>
      <c r="S89" s="25">
        <v>22.97</v>
      </c>
      <c r="T89" s="25">
        <v>23.82</v>
      </c>
      <c r="U89" s="25">
        <v>23.37</v>
      </c>
      <c r="V89" s="25">
        <v>23.2</v>
      </c>
      <c r="W89" s="25">
        <v>24</v>
      </c>
      <c r="X89" s="25">
        <v>22.41</v>
      </c>
      <c r="Y89" s="30">
        <f t="shared" si="5"/>
        <v>4.6590000000000007</v>
      </c>
    </row>
    <row r="90" spans="1:25" x14ac:dyDescent="0.25">
      <c r="A90" t="s">
        <v>124</v>
      </c>
      <c r="B90" s="28" t="s">
        <v>125</v>
      </c>
      <c r="C90" s="33"/>
      <c r="D90" s="28" t="s">
        <v>23</v>
      </c>
      <c r="E90" s="18">
        <v>16.73</v>
      </c>
      <c r="F90" s="18">
        <v>16.28</v>
      </c>
      <c r="G90" s="18">
        <v>17.239999999999998</v>
      </c>
      <c r="H90" s="18">
        <v>19.32</v>
      </c>
      <c r="I90" s="18">
        <v>17.77</v>
      </c>
      <c r="J90" s="18">
        <v>20.49</v>
      </c>
      <c r="K90" s="21">
        <f t="shared" si="3"/>
        <v>3.5943333333333327</v>
      </c>
      <c r="L90" s="18">
        <v>20.21</v>
      </c>
      <c r="M90" s="18">
        <v>19.04</v>
      </c>
      <c r="N90" s="18">
        <v>20.309999999999999</v>
      </c>
      <c r="O90" s="18">
        <v>17.25</v>
      </c>
      <c r="P90" s="18">
        <v>18.87</v>
      </c>
      <c r="Q90" s="18">
        <v>18.309999999999999</v>
      </c>
      <c r="R90" s="21">
        <f t="shared" si="4"/>
        <v>3.799666666666667</v>
      </c>
      <c r="S90" s="18">
        <v>21.3</v>
      </c>
      <c r="T90" s="18">
        <v>21.3</v>
      </c>
      <c r="U90" s="18">
        <v>19.649999999999999</v>
      </c>
      <c r="V90" s="18">
        <v>20.5</v>
      </c>
      <c r="W90" s="18">
        <v>19.920000000000002</v>
      </c>
      <c r="X90" s="18">
        <v>20.21</v>
      </c>
      <c r="Y90" s="21">
        <f t="shared" si="5"/>
        <v>4.0960000000000001</v>
      </c>
    </row>
    <row r="91" spans="1:25" x14ac:dyDescent="0.25">
      <c r="B91" s="19" t="s">
        <v>126</v>
      </c>
      <c r="C91" s="23" t="s">
        <v>22</v>
      </c>
      <c r="D91" s="22" t="s">
        <v>23</v>
      </c>
      <c r="E91" s="18">
        <v>17.32</v>
      </c>
      <c r="F91" s="18">
        <v>17.47</v>
      </c>
      <c r="G91" s="18">
        <v>17.11</v>
      </c>
      <c r="H91" s="18">
        <v>15.93</v>
      </c>
      <c r="I91" s="18">
        <v>17.25</v>
      </c>
      <c r="J91" s="18">
        <v>16.43</v>
      </c>
      <c r="K91" s="21">
        <f t="shared" si="3"/>
        <v>3.3836666666666666</v>
      </c>
      <c r="L91" s="18">
        <v>18.47</v>
      </c>
      <c r="M91" s="18">
        <v>19.18</v>
      </c>
      <c r="N91" s="18">
        <v>17.059999999999999</v>
      </c>
      <c r="O91" s="18">
        <v>18.62</v>
      </c>
      <c r="P91" s="18">
        <v>18.260000000000002</v>
      </c>
      <c r="Q91" s="18">
        <v>18.690000000000001</v>
      </c>
      <c r="R91" s="21">
        <f t="shared" si="4"/>
        <v>3.6759999999999997</v>
      </c>
      <c r="S91" s="18">
        <v>20.170000000000002</v>
      </c>
      <c r="T91" s="18">
        <v>19.47</v>
      </c>
      <c r="U91" s="18">
        <v>19.14</v>
      </c>
      <c r="V91" s="18">
        <v>22.1</v>
      </c>
      <c r="W91" s="18">
        <v>20.22</v>
      </c>
      <c r="X91" s="18">
        <v>23.15</v>
      </c>
      <c r="Y91" s="21">
        <f t="shared" si="5"/>
        <v>4.1416666666666666</v>
      </c>
    </row>
    <row r="92" spans="1:25" x14ac:dyDescent="0.25">
      <c r="B92" s="19" t="s">
        <v>127</v>
      </c>
      <c r="C92" s="23" t="s">
        <v>128</v>
      </c>
      <c r="D92" s="22" t="s">
        <v>27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x14ac:dyDescent="0.25">
      <c r="B93" s="19" t="s">
        <v>129</v>
      </c>
      <c r="C93" s="23"/>
      <c r="D93" s="22" t="s">
        <v>34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x14ac:dyDescent="0.25">
      <c r="B94" s="19" t="s">
        <v>130</v>
      </c>
      <c r="C94" s="23"/>
      <c r="D94" s="22" t="s">
        <v>20</v>
      </c>
      <c r="E94" s="18">
        <v>16.78</v>
      </c>
      <c r="F94" s="18">
        <v>19.84</v>
      </c>
      <c r="G94" s="18">
        <v>21.08</v>
      </c>
      <c r="H94" s="18">
        <v>20.34</v>
      </c>
      <c r="I94" s="18">
        <v>18.440000000000001</v>
      </c>
      <c r="J94" s="18">
        <v>20.61</v>
      </c>
      <c r="K94" s="21">
        <f t="shared" si="3"/>
        <v>3.903</v>
      </c>
      <c r="L94" s="18">
        <v>22.73</v>
      </c>
      <c r="M94" s="18">
        <v>20.43</v>
      </c>
      <c r="N94" s="18">
        <v>21.12</v>
      </c>
      <c r="O94" s="18">
        <v>21.37</v>
      </c>
      <c r="P94" s="18">
        <v>19.649999999999999</v>
      </c>
      <c r="Q94" s="18">
        <v>22.71</v>
      </c>
      <c r="R94" s="21">
        <f t="shared" si="4"/>
        <v>4.2670000000000012</v>
      </c>
      <c r="S94" s="18">
        <v>24.1</v>
      </c>
      <c r="T94" s="18">
        <v>25.05</v>
      </c>
      <c r="U94" s="18">
        <v>22.71</v>
      </c>
      <c r="V94" s="18">
        <v>23.38</v>
      </c>
      <c r="W94" s="18">
        <v>23.98</v>
      </c>
      <c r="X94" s="18">
        <v>24.77</v>
      </c>
      <c r="Y94" s="21">
        <f t="shared" si="5"/>
        <v>4.799666666666667</v>
      </c>
    </row>
    <row r="95" spans="1:25" x14ac:dyDescent="0.25">
      <c r="B95" s="22" t="s">
        <v>131</v>
      </c>
      <c r="C95" s="23" t="s">
        <v>26</v>
      </c>
      <c r="D95" s="22" t="s">
        <v>32</v>
      </c>
      <c r="E95" s="18">
        <v>17.53</v>
      </c>
      <c r="F95" s="18">
        <v>19.04</v>
      </c>
      <c r="G95" s="18">
        <v>18.36</v>
      </c>
      <c r="H95" s="18">
        <v>17.53</v>
      </c>
      <c r="I95" s="18">
        <v>18.22</v>
      </c>
      <c r="J95" s="18">
        <v>17.52</v>
      </c>
      <c r="K95" s="21">
        <f t="shared" si="3"/>
        <v>3.6066666666666669</v>
      </c>
      <c r="L95" s="18">
        <v>18.75</v>
      </c>
      <c r="M95" s="18">
        <v>19.32</v>
      </c>
      <c r="N95" s="18">
        <v>19.75</v>
      </c>
      <c r="O95" s="18">
        <v>20.14</v>
      </c>
      <c r="P95" s="18">
        <v>18.510000000000002</v>
      </c>
      <c r="Q95" s="18">
        <v>19.059999999999999</v>
      </c>
      <c r="R95" s="21">
        <f t="shared" si="4"/>
        <v>3.8510000000000004</v>
      </c>
      <c r="S95" s="18">
        <v>20.74</v>
      </c>
      <c r="T95" s="18">
        <v>21.88</v>
      </c>
      <c r="U95" s="18">
        <v>23.02</v>
      </c>
      <c r="V95" s="18">
        <v>21.03</v>
      </c>
      <c r="W95" s="18">
        <v>19.98</v>
      </c>
      <c r="X95" s="18">
        <v>20.82</v>
      </c>
      <c r="Y95" s="21">
        <f t="shared" si="5"/>
        <v>4.2490000000000006</v>
      </c>
    </row>
    <row r="96" spans="1:25" x14ac:dyDescent="0.25">
      <c r="B96" s="19" t="s">
        <v>132</v>
      </c>
      <c r="C96" s="23"/>
      <c r="D96" s="22" t="s">
        <v>29</v>
      </c>
      <c r="E96" s="18">
        <v>19.32</v>
      </c>
      <c r="F96" s="18">
        <v>15.44</v>
      </c>
      <c r="G96" s="18">
        <v>19.600000000000001</v>
      </c>
      <c r="H96" s="18">
        <v>19.77</v>
      </c>
      <c r="I96" s="18">
        <v>18.920000000000002</v>
      </c>
      <c r="J96" s="18">
        <v>19.45</v>
      </c>
      <c r="K96" s="18">
        <f t="shared" si="3"/>
        <v>3.75</v>
      </c>
      <c r="L96" s="18">
        <v>20.46</v>
      </c>
      <c r="M96" s="18">
        <v>20.22</v>
      </c>
      <c r="N96" s="18">
        <v>19.54</v>
      </c>
      <c r="O96" s="18">
        <v>19.86</v>
      </c>
      <c r="P96" s="18">
        <v>20.6</v>
      </c>
      <c r="Q96" s="18">
        <v>18.600000000000001</v>
      </c>
      <c r="R96" s="21">
        <f t="shared" si="4"/>
        <v>3.976</v>
      </c>
      <c r="S96" s="18">
        <v>22.1</v>
      </c>
      <c r="T96" s="18">
        <v>20.73</v>
      </c>
      <c r="U96" s="18">
        <v>21.08</v>
      </c>
      <c r="V96" s="18">
        <v>19.12</v>
      </c>
      <c r="W96" s="18">
        <v>23.66</v>
      </c>
      <c r="X96" s="18">
        <v>20.02</v>
      </c>
      <c r="Y96" s="21">
        <f t="shared" si="5"/>
        <v>4.2236666666666665</v>
      </c>
    </row>
    <row r="97" spans="1:25" x14ac:dyDescent="0.25">
      <c r="B97" s="19" t="s">
        <v>133</v>
      </c>
      <c r="C97" s="23" t="s">
        <v>22</v>
      </c>
      <c r="D97" s="22" t="s">
        <v>20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x14ac:dyDescent="0.25">
      <c r="B98" s="19" t="s">
        <v>134</v>
      </c>
      <c r="C98" s="23" t="s">
        <v>128</v>
      </c>
      <c r="D98" s="22" t="s">
        <v>27</v>
      </c>
      <c r="E98" s="18">
        <v>16.96</v>
      </c>
      <c r="F98" s="18">
        <v>19.39</v>
      </c>
      <c r="G98" s="18">
        <v>18.260000000000002</v>
      </c>
      <c r="H98" s="18">
        <v>18.440000000000001</v>
      </c>
      <c r="I98" s="18">
        <v>18.100000000000001</v>
      </c>
      <c r="J98" s="18">
        <v>18.899999999999999</v>
      </c>
      <c r="K98" s="21">
        <f t="shared" si="3"/>
        <v>3.6683333333333339</v>
      </c>
      <c r="L98" s="18">
        <v>18.68</v>
      </c>
      <c r="M98" s="18">
        <v>18.27</v>
      </c>
      <c r="N98" s="18">
        <v>20.75</v>
      </c>
      <c r="O98" s="18">
        <v>18.600000000000001</v>
      </c>
      <c r="P98" s="18">
        <v>20.170000000000002</v>
      </c>
      <c r="Q98" s="18">
        <v>21.71</v>
      </c>
      <c r="R98" s="21">
        <f t="shared" si="4"/>
        <v>3.9393333333333338</v>
      </c>
      <c r="S98" s="18">
        <v>21.23</v>
      </c>
      <c r="T98" s="18">
        <v>20.28</v>
      </c>
      <c r="U98" s="18">
        <v>19.59</v>
      </c>
      <c r="V98" s="18">
        <v>21.97</v>
      </c>
      <c r="W98" s="18">
        <v>20.61</v>
      </c>
      <c r="X98" s="18">
        <v>19.87</v>
      </c>
      <c r="Y98" s="21">
        <f t="shared" si="5"/>
        <v>4.1183333333333341</v>
      </c>
    </row>
    <row r="99" spans="1:25" x14ac:dyDescent="0.25">
      <c r="B99" s="19" t="s">
        <v>135</v>
      </c>
      <c r="C99" s="23" t="s">
        <v>128</v>
      </c>
      <c r="D99" s="22" t="s">
        <v>20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x14ac:dyDescent="0.25">
      <c r="B100" s="19" t="s">
        <v>136</v>
      </c>
      <c r="C100" s="23" t="s">
        <v>128</v>
      </c>
      <c r="D100" s="22" t="s">
        <v>18</v>
      </c>
      <c r="E100" s="18">
        <v>16.79</v>
      </c>
      <c r="F100" s="18">
        <v>19.77</v>
      </c>
      <c r="G100" s="18">
        <v>16.73</v>
      </c>
      <c r="H100" s="18">
        <v>15.21</v>
      </c>
      <c r="I100" s="18">
        <v>17.03</v>
      </c>
      <c r="J100" s="18">
        <v>19.13</v>
      </c>
      <c r="K100" s="21">
        <f t="shared" si="3"/>
        <v>3.4886666666666661</v>
      </c>
      <c r="L100" s="18">
        <v>20.37</v>
      </c>
      <c r="M100" s="18">
        <v>19.2</v>
      </c>
      <c r="N100" s="18">
        <v>20.74</v>
      </c>
      <c r="O100" s="18">
        <v>18.72</v>
      </c>
      <c r="P100" s="18">
        <v>19.7</v>
      </c>
      <c r="Q100" s="18">
        <v>18.7</v>
      </c>
      <c r="R100" s="21">
        <f t="shared" si="4"/>
        <v>3.9143333333333339</v>
      </c>
      <c r="S100" s="18">
        <v>21.63</v>
      </c>
      <c r="T100" s="18">
        <v>20.54</v>
      </c>
      <c r="U100" s="18">
        <v>20.97</v>
      </c>
      <c r="V100" s="18">
        <v>20.54</v>
      </c>
      <c r="W100" s="18">
        <v>21.15</v>
      </c>
      <c r="X100" s="18">
        <v>21.83</v>
      </c>
      <c r="Y100" s="21">
        <f t="shared" si="5"/>
        <v>4.2220000000000004</v>
      </c>
    </row>
    <row r="101" spans="1:25" x14ac:dyDescent="0.25">
      <c r="B101" s="19" t="s">
        <v>137</v>
      </c>
      <c r="C101" s="23"/>
      <c r="D101" s="22" t="s">
        <v>32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21"/>
    </row>
    <row r="102" spans="1:25" x14ac:dyDescent="0.25">
      <c r="B102" s="19" t="s">
        <v>138</v>
      </c>
      <c r="C102" s="23"/>
      <c r="D102" s="22" t="s">
        <v>29</v>
      </c>
      <c r="E102" s="18">
        <v>17.11</v>
      </c>
      <c r="F102" s="18">
        <v>19.22</v>
      </c>
      <c r="G102" s="18">
        <v>18.22</v>
      </c>
      <c r="H102" s="18">
        <v>16.86</v>
      </c>
      <c r="I102" s="18">
        <v>16.7</v>
      </c>
      <c r="J102" s="18">
        <v>19.03</v>
      </c>
      <c r="K102" s="21">
        <f t="shared" si="3"/>
        <v>3.571333333333333</v>
      </c>
      <c r="L102" s="18">
        <v>20.43</v>
      </c>
      <c r="M102" s="18">
        <v>17.53</v>
      </c>
      <c r="N102" s="18">
        <v>18.34</v>
      </c>
      <c r="O102" s="18">
        <v>18.670000000000002</v>
      </c>
      <c r="P102" s="18">
        <v>18.27</v>
      </c>
      <c r="Q102" s="18">
        <v>17.32</v>
      </c>
      <c r="R102" s="21">
        <f t="shared" si="4"/>
        <v>3.6853333333333333</v>
      </c>
      <c r="S102" s="18"/>
      <c r="T102" s="18"/>
      <c r="U102" s="18"/>
      <c r="V102" s="18"/>
      <c r="W102" s="18"/>
      <c r="X102" s="18"/>
      <c r="Y102" s="18"/>
    </row>
    <row r="103" spans="1:25" x14ac:dyDescent="0.25">
      <c r="B103" s="19" t="s">
        <v>139</v>
      </c>
      <c r="C103" s="23"/>
      <c r="D103" s="22" t="s">
        <v>32</v>
      </c>
      <c r="E103" s="18">
        <v>20.399999999999999</v>
      </c>
      <c r="F103" s="18">
        <v>19.57</v>
      </c>
      <c r="G103" s="18">
        <v>19.84</v>
      </c>
      <c r="H103" s="18">
        <v>20.22</v>
      </c>
      <c r="I103" s="18">
        <v>20.82</v>
      </c>
      <c r="J103" s="18">
        <v>19.54</v>
      </c>
      <c r="K103" s="21">
        <f>AVERAGE(E103:J103)/5</f>
        <v>4.0129999999999999</v>
      </c>
      <c r="L103" s="18">
        <v>22.32</v>
      </c>
      <c r="M103" s="18">
        <v>20.49</v>
      </c>
      <c r="N103" s="18">
        <v>22.28</v>
      </c>
      <c r="O103" s="18">
        <v>24.19</v>
      </c>
      <c r="P103" s="18">
        <v>21.88</v>
      </c>
      <c r="Q103" s="18">
        <v>20.91</v>
      </c>
      <c r="R103" s="21">
        <f t="shared" si="4"/>
        <v>4.402333333333333</v>
      </c>
      <c r="S103" s="18">
        <v>23.6</v>
      </c>
      <c r="T103" s="18">
        <v>24.56</v>
      </c>
      <c r="U103" s="18">
        <v>23.5</v>
      </c>
      <c r="V103" s="18">
        <v>24.51</v>
      </c>
      <c r="W103" s="18">
        <v>25.56</v>
      </c>
      <c r="X103" s="18">
        <v>22.63</v>
      </c>
      <c r="Y103" s="21">
        <f t="shared" si="5"/>
        <v>4.8120000000000003</v>
      </c>
    </row>
    <row r="104" spans="1:25" x14ac:dyDescent="0.25">
      <c r="B104" s="19" t="s">
        <v>140</v>
      </c>
      <c r="C104" s="23"/>
      <c r="D104" s="22" t="s">
        <v>32</v>
      </c>
      <c r="E104" s="18">
        <v>17.239999999999998</v>
      </c>
      <c r="F104" s="18">
        <v>17.03</v>
      </c>
      <c r="G104" s="18">
        <v>19.37</v>
      </c>
      <c r="H104" s="18">
        <v>18.559999999999999</v>
      </c>
      <c r="I104" s="18">
        <v>16.37</v>
      </c>
      <c r="J104" s="18">
        <v>18.149999999999999</v>
      </c>
      <c r="K104" s="21">
        <f t="shared" si="3"/>
        <v>3.5573333333333332</v>
      </c>
      <c r="L104" s="18">
        <v>17.73</v>
      </c>
      <c r="M104" s="18">
        <v>19.39</v>
      </c>
      <c r="N104" s="18">
        <v>17.48</v>
      </c>
      <c r="O104" s="18">
        <v>21.04</v>
      </c>
      <c r="P104" s="18">
        <v>20.7</v>
      </c>
      <c r="Q104" s="18">
        <v>18.22</v>
      </c>
      <c r="R104" s="21">
        <f t="shared" si="4"/>
        <v>3.8186666666666675</v>
      </c>
      <c r="S104" s="18">
        <v>23.25</v>
      </c>
      <c r="T104" s="18">
        <v>17.98</v>
      </c>
      <c r="U104" s="18">
        <v>22.1</v>
      </c>
      <c r="V104" s="18">
        <v>21.15</v>
      </c>
      <c r="W104" s="18">
        <v>22.28</v>
      </c>
      <c r="X104" s="18">
        <v>22.79</v>
      </c>
      <c r="Y104" s="21">
        <f t="shared" si="5"/>
        <v>4.3183333333333334</v>
      </c>
    </row>
    <row r="105" spans="1:25" x14ac:dyDescent="0.25">
      <c r="B105" s="19" t="s">
        <v>141</v>
      </c>
      <c r="C105" s="23"/>
      <c r="D105" s="22" t="s">
        <v>32</v>
      </c>
      <c r="E105" s="18">
        <v>16.47</v>
      </c>
      <c r="F105" s="18">
        <v>18.510000000000002</v>
      </c>
      <c r="G105" s="18">
        <v>18.420000000000002</v>
      </c>
      <c r="H105" s="18">
        <v>16.440000000000001</v>
      </c>
      <c r="I105" s="18">
        <v>17.75</v>
      </c>
      <c r="J105" s="18">
        <v>16.78</v>
      </c>
      <c r="K105" s="21">
        <f t="shared" si="3"/>
        <v>3.4790000000000001</v>
      </c>
      <c r="L105" s="18">
        <v>19.829999999999998</v>
      </c>
      <c r="M105" s="18">
        <v>17.84</v>
      </c>
      <c r="N105" s="18">
        <v>19.61</v>
      </c>
      <c r="O105" s="18">
        <v>20.34</v>
      </c>
      <c r="P105" s="18">
        <v>19.600000000000001</v>
      </c>
      <c r="Q105" s="18">
        <v>18.77</v>
      </c>
      <c r="R105" s="21">
        <f t="shared" si="4"/>
        <v>3.8663333333333334</v>
      </c>
      <c r="S105" s="18">
        <v>23.91</v>
      </c>
      <c r="T105" s="18">
        <v>19.72</v>
      </c>
      <c r="U105" s="18">
        <v>19.079999999999998</v>
      </c>
      <c r="V105" s="18">
        <v>20.93</v>
      </c>
      <c r="W105" s="18">
        <v>22.16</v>
      </c>
      <c r="X105" s="18">
        <v>20.28</v>
      </c>
      <c r="Y105" s="21">
        <f t="shared" si="5"/>
        <v>4.2026666666666666</v>
      </c>
    </row>
    <row r="106" spans="1:25" x14ac:dyDescent="0.25">
      <c r="B106" s="19" t="s">
        <v>142</v>
      </c>
      <c r="C106" s="23"/>
      <c r="D106" s="22" t="s">
        <v>34</v>
      </c>
      <c r="E106" s="18">
        <v>18.899999999999999</v>
      </c>
      <c r="F106" s="18">
        <v>18.8</v>
      </c>
      <c r="G106" s="18">
        <v>16.18</v>
      </c>
      <c r="H106" s="18">
        <v>18.170000000000002</v>
      </c>
      <c r="I106" s="18">
        <v>18.600000000000001</v>
      </c>
      <c r="J106" s="18">
        <v>17.12</v>
      </c>
      <c r="K106" s="21">
        <f>AVERAGE(E106:J106)/5</f>
        <v>3.5923333333333338</v>
      </c>
      <c r="L106" s="18">
        <v>19.52</v>
      </c>
      <c r="M106" s="18">
        <v>19.68</v>
      </c>
      <c r="N106" s="18">
        <v>18.73</v>
      </c>
      <c r="O106" s="18">
        <v>20.82</v>
      </c>
      <c r="P106" s="18">
        <v>20.010000000000002</v>
      </c>
      <c r="Q106" s="18">
        <v>19.04</v>
      </c>
      <c r="R106" s="21">
        <f t="shared" si="4"/>
        <v>3.9266666666666672</v>
      </c>
      <c r="S106" s="18">
        <v>21.12</v>
      </c>
      <c r="T106" s="18">
        <v>23.5</v>
      </c>
      <c r="U106" s="18">
        <v>21.44</v>
      </c>
      <c r="V106" s="18">
        <v>23.67</v>
      </c>
      <c r="W106" s="18">
        <v>25.3</v>
      </c>
      <c r="X106" s="18">
        <v>24.29</v>
      </c>
      <c r="Y106" s="21">
        <f t="shared" si="5"/>
        <v>4.6440000000000001</v>
      </c>
    </row>
    <row r="107" spans="1:25" x14ac:dyDescent="0.25">
      <c r="B107" s="19" t="s">
        <v>143</v>
      </c>
      <c r="C107" s="23" t="s">
        <v>26</v>
      </c>
      <c r="D107" s="22" t="s">
        <v>18</v>
      </c>
      <c r="E107" s="18">
        <v>16.12</v>
      </c>
      <c r="F107" s="18">
        <v>15.84</v>
      </c>
      <c r="G107" s="18">
        <v>15.74</v>
      </c>
      <c r="H107" s="18">
        <v>16.86</v>
      </c>
      <c r="I107" s="18">
        <v>15.95</v>
      </c>
      <c r="J107" s="18">
        <v>15.79</v>
      </c>
      <c r="K107" s="21">
        <f t="shared" si="3"/>
        <v>3.21</v>
      </c>
      <c r="L107" s="18">
        <v>18.73</v>
      </c>
      <c r="M107" s="18">
        <v>17.25</v>
      </c>
      <c r="N107" s="18">
        <v>19.82</v>
      </c>
      <c r="O107" s="18">
        <v>18.829999999999998</v>
      </c>
      <c r="P107" s="18">
        <v>19.18</v>
      </c>
      <c r="Q107" s="18">
        <v>17.63</v>
      </c>
      <c r="R107" s="21">
        <f t="shared" si="4"/>
        <v>3.714666666666667</v>
      </c>
      <c r="S107" s="18">
        <v>21.08</v>
      </c>
      <c r="T107" s="18">
        <v>23.45</v>
      </c>
      <c r="U107" s="18">
        <v>21.53</v>
      </c>
      <c r="V107" s="18">
        <v>21.21</v>
      </c>
      <c r="W107" s="18">
        <v>21.97</v>
      </c>
      <c r="X107" s="18">
        <v>22.41</v>
      </c>
      <c r="Y107" s="21">
        <f t="shared" si="5"/>
        <v>4.3883333333333336</v>
      </c>
    </row>
    <row r="108" spans="1:25" x14ac:dyDescent="0.25">
      <c r="B108" s="19" t="s">
        <v>144</v>
      </c>
      <c r="C108" s="23" t="s">
        <v>22</v>
      </c>
      <c r="D108" s="22" t="s">
        <v>32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x14ac:dyDescent="0.25">
      <c r="A109" s="25"/>
      <c r="B109" s="27" t="s">
        <v>145</v>
      </c>
      <c r="C109" s="25"/>
      <c r="D109" s="27" t="s">
        <v>34</v>
      </c>
      <c r="E109" s="25"/>
      <c r="F109" s="25"/>
      <c r="G109" s="25"/>
      <c r="H109" s="25"/>
      <c r="I109" s="25"/>
      <c r="J109" s="25"/>
      <c r="K109" s="25"/>
      <c r="L109" s="25">
        <v>21.83</v>
      </c>
      <c r="M109" s="25">
        <v>21.23</v>
      </c>
      <c r="N109" s="25">
        <v>18.510000000000002</v>
      </c>
      <c r="O109" s="25">
        <v>19.54</v>
      </c>
      <c r="P109" s="25">
        <v>20.74</v>
      </c>
      <c r="Q109" s="25">
        <v>20.59</v>
      </c>
      <c r="R109" s="30">
        <f t="shared" si="4"/>
        <v>4.0813333333333341</v>
      </c>
      <c r="S109" s="25">
        <v>22.58</v>
      </c>
      <c r="T109" s="25">
        <v>23.88</v>
      </c>
      <c r="U109" s="25">
        <v>20.38</v>
      </c>
      <c r="V109" s="25">
        <v>23.91</v>
      </c>
      <c r="W109" s="25">
        <v>21.77</v>
      </c>
      <c r="X109" s="25">
        <v>22.6</v>
      </c>
      <c r="Y109" s="30">
        <f t="shared" si="5"/>
        <v>4.5039999999999996</v>
      </c>
    </row>
    <row r="110" spans="1:25" x14ac:dyDescent="0.25">
      <c r="A110" t="s">
        <v>146</v>
      </c>
      <c r="B110" s="18" t="s">
        <v>147</v>
      </c>
      <c r="C110" s="18" t="s">
        <v>148</v>
      </c>
      <c r="D110" s="18" t="s">
        <v>20</v>
      </c>
      <c r="E110" s="18">
        <v>18.71</v>
      </c>
      <c r="F110" s="18">
        <v>18.47</v>
      </c>
      <c r="G110" s="18">
        <v>21.13</v>
      </c>
      <c r="H110" s="18">
        <v>15.87</v>
      </c>
      <c r="I110" s="18">
        <v>18.8</v>
      </c>
      <c r="J110" s="18">
        <v>18.440000000000001</v>
      </c>
      <c r="K110" s="21">
        <f t="shared" ref="K110:K120" si="6">AVERAGE(E110:J110)/5</f>
        <v>3.714</v>
      </c>
      <c r="L110" s="18">
        <v>19.75</v>
      </c>
      <c r="M110" s="18">
        <v>19.71</v>
      </c>
      <c r="N110" s="18">
        <v>20.84</v>
      </c>
      <c r="O110" s="18">
        <v>20.7</v>
      </c>
      <c r="P110" s="18">
        <v>21.17</v>
      </c>
      <c r="Q110" s="18">
        <v>20.28</v>
      </c>
      <c r="R110" s="21">
        <f t="shared" si="4"/>
        <v>4.081666666666667</v>
      </c>
      <c r="S110" s="18">
        <v>21.63</v>
      </c>
      <c r="T110" s="18">
        <v>23.81</v>
      </c>
      <c r="U110" s="18">
        <v>21.95</v>
      </c>
      <c r="V110" s="18">
        <v>23.55</v>
      </c>
      <c r="W110" s="18">
        <v>21.88</v>
      </c>
      <c r="X110" s="18">
        <v>23.88</v>
      </c>
      <c r="Y110" s="21">
        <f t="shared" si="5"/>
        <v>4.5566666666666666</v>
      </c>
    </row>
    <row r="111" spans="1:25" x14ac:dyDescent="0.25">
      <c r="B111" s="18" t="s">
        <v>149</v>
      </c>
      <c r="C111" s="18" t="s">
        <v>148</v>
      </c>
      <c r="D111" s="18" t="s">
        <v>32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1"/>
      <c r="S111" s="18"/>
      <c r="T111" s="18"/>
      <c r="U111" s="18"/>
      <c r="V111" s="18"/>
      <c r="W111" s="18"/>
      <c r="X111" s="18"/>
      <c r="Y111" s="21"/>
    </row>
    <row r="112" spans="1:25" x14ac:dyDescent="0.25">
      <c r="B112" s="18" t="s">
        <v>150</v>
      </c>
      <c r="C112" s="18"/>
      <c r="D112" s="18" t="s">
        <v>29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2:25" x14ac:dyDescent="0.25">
      <c r="B113" s="18" t="s">
        <v>151</v>
      </c>
      <c r="C113" s="18" t="s">
        <v>148</v>
      </c>
      <c r="D113" s="18" t="s">
        <v>32</v>
      </c>
      <c r="E113" s="18">
        <v>16.309999999999999</v>
      </c>
      <c r="F113" s="18">
        <v>15.59</v>
      </c>
      <c r="G113" s="18">
        <v>17.29</v>
      </c>
      <c r="H113" s="18">
        <v>15.21</v>
      </c>
      <c r="I113" s="18">
        <v>15.96</v>
      </c>
      <c r="J113" s="18">
        <v>16.64</v>
      </c>
      <c r="K113" s="21">
        <f t="shared" si="6"/>
        <v>3.2333333333333334</v>
      </c>
      <c r="L113" s="18">
        <v>20.61</v>
      </c>
      <c r="M113" s="18">
        <v>21.97</v>
      </c>
      <c r="N113" s="18">
        <v>23.23</v>
      </c>
      <c r="O113" s="18">
        <v>17.75</v>
      </c>
      <c r="P113" s="18">
        <v>19.66</v>
      </c>
      <c r="Q113" s="18">
        <v>18.850000000000001</v>
      </c>
      <c r="R113" s="21">
        <f t="shared" si="4"/>
        <v>4.069</v>
      </c>
      <c r="S113" s="18">
        <v>21.21</v>
      </c>
      <c r="T113" s="18">
        <v>19.88</v>
      </c>
      <c r="U113" s="18">
        <v>21.88</v>
      </c>
      <c r="V113" s="18">
        <v>19.88</v>
      </c>
      <c r="W113" s="18">
        <v>19.71</v>
      </c>
      <c r="X113" s="18">
        <v>21.1</v>
      </c>
      <c r="Y113" s="21">
        <f t="shared" si="5"/>
        <v>4.1219999999999999</v>
      </c>
    </row>
    <row r="114" spans="2:25" x14ac:dyDescent="0.25">
      <c r="B114" s="22" t="s">
        <v>152</v>
      </c>
      <c r="C114" s="22"/>
      <c r="D114" s="22" t="s">
        <v>20</v>
      </c>
      <c r="E114" s="18">
        <v>21.45</v>
      </c>
      <c r="F114" s="18">
        <v>18.059999999999999</v>
      </c>
      <c r="G114" s="18">
        <v>19.71</v>
      </c>
      <c r="H114" s="18">
        <v>21.54</v>
      </c>
      <c r="I114" s="18">
        <v>19.22</v>
      </c>
      <c r="J114" s="18">
        <v>20.61</v>
      </c>
      <c r="K114" s="21">
        <f t="shared" si="6"/>
        <v>4.0196666666666667</v>
      </c>
      <c r="L114" s="18">
        <v>21.72</v>
      </c>
      <c r="M114" s="18">
        <v>24.39</v>
      </c>
      <c r="N114" s="18">
        <v>25.41</v>
      </c>
      <c r="O114" s="18">
        <v>22.06</v>
      </c>
      <c r="P114" s="18">
        <v>22.37</v>
      </c>
      <c r="Q114" s="18">
        <v>21.5</v>
      </c>
      <c r="R114" s="21">
        <f t="shared" si="4"/>
        <v>4.5816666666666661</v>
      </c>
      <c r="S114" s="18"/>
      <c r="T114" s="18"/>
      <c r="U114" s="18"/>
      <c r="V114" s="18"/>
      <c r="W114" s="18"/>
      <c r="X114" s="18"/>
      <c r="Y114" s="18"/>
    </row>
    <row r="115" spans="2:25" x14ac:dyDescent="0.25">
      <c r="B115" s="22" t="s">
        <v>153</v>
      </c>
      <c r="C115" s="22"/>
      <c r="D115" s="22" t="s">
        <v>29</v>
      </c>
      <c r="E115" s="18">
        <v>20.18</v>
      </c>
      <c r="F115" s="18">
        <v>17.53</v>
      </c>
      <c r="G115" s="18">
        <v>17.86</v>
      </c>
      <c r="H115" s="18">
        <v>17.170000000000002</v>
      </c>
      <c r="I115" s="18">
        <v>17.95</v>
      </c>
      <c r="J115" s="18">
        <v>17.579999999999998</v>
      </c>
      <c r="K115" s="21">
        <f t="shared" si="6"/>
        <v>3.6090000000000004</v>
      </c>
      <c r="L115" s="18">
        <v>21.24</v>
      </c>
      <c r="M115" s="18">
        <v>22.16</v>
      </c>
      <c r="N115" s="18">
        <v>21.88</v>
      </c>
      <c r="O115" s="18">
        <v>20.91</v>
      </c>
      <c r="P115" s="18">
        <v>20.6</v>
      </c>
      <c r="Q115" s="18">
        <v>20.92</v>
      </c>
      <c r="R115" s="21">
        <f t="shared" si="4"/>
        <v>4.2569999999999997</v>
      </c>
      <c r="S115" s="18">
        <v>23.94</v>
      </c>
      <c r="T115" s="18">
        <v>24.76</v>
      </c>
      <c r="U115" s="18">
        <v>23.94</v>
      </c>
      <c r="V115" s="18">
        <v>24.82</v>
      </c>
      <c r="W115" s="18">
        <v>22.95</v>
      </c>
      <c r="X115" s="18">
        <v>22.01</v>
      </c>
      <c r="Y115" s="21">
        <f t="shared" si="5"/>
        <v>4.7473333333333336</v>
      </c>
    </row>
    <row r="116" spans="2:25" x14ac:dyDescent="0.25">
      <c r="B116" s="23" t="s">
        <v>154</v>
      </c>
      <c r="C116" s="22" t="s">
        <v>22</v>
      </c>
      <c r="D116" s="22" t="s">
        <v>32</v>
      </c>
      <c r="E116" s="18">
        <v>19.600000000000001</v>
      </c>
      <c r="F116" s="18">
        <v>18.07</v>
      </c>
      <c r="G116" s="18">
        <v>18.98</v>
      </c>
      <c r="H116" s="18">
        <v>17.98</v>
      </c>
      <c r="I116" s="18">
        <v>17.059999999999999</v>
      </c>
      <c r="J116" s="18">
        <v>19.97</v>
      </c>
      <c r="K116" s="21">
        <f t="shared" si="6"/>
        <v>3.7220000000000004</v>
      </c>
      <c r="L116" s="18">
        <v>19.64</v>
      </c>
      <c r="M116" s="18">
        <v>19.32</v>
      </c>
      <c r="N116" s="18">
        <v>20.28</v>
      </c>
      <c r="O116" s="18">
        <v>20.28</v>
      </c>
      <c r="P116" s="18">
        <v>22.39</v>
      </c>
      <c r="Q116" s="18">
        <v>20.059999999999999</v>
      </c>
      <c r="R116" s="21">
        <f t="shared" si="4"/>
        <v>4.065666666666667</v>
      </c>
      <c r="S116" s="18">
        <v>25.76</v>
      </c>
      <c r="T116" s="18">
        <v>23.98</v>
      </c>
      <c r="U116" s="18">
        <v>21.48</v>
      </c>
      <c r="V116" s="18">
        <v>20.97</v>
      </c>
      <c r="W116" s="18">
        <v>21.74</v>
      </c>
      <c r="X116" s="18">
        <v>23.33</v>
      </c>
      <c r="Y116" s="21">
        <f t="shared" si="5"/>
        <v>4.575333333333333</v>
      </c>
    </row>
    <row r="117" spans="2:25" x14ac:dyDescent="0.25">
      <c r="B117" s="23" t="s">
        <v>155</v>
      </c>
      <c r="C117" s="22" t="s">
        <v>26</v>
      </c>
      <c r="D117" s="22" t="s">
        <v>29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2:25" x14ac:dyDescent="0.25">
      <c r="B118" s="23" t="s">
        <v>156</v>
      </c>
      <c r="C118" s="22" t="s">
        <v>148</v>
      </c>
      <c r="D118" s="22" t="s">
        <v>29</v>
      </c>
      <c r="E118" s="18"/>
      <c r="F118" s="18"/>
      <c r="G118" s="18"/>
      <c r="H118" s="18"/>
      <c r="I118" s="18"/>
      <c r="J118" s="18"/>
      <c r="K118" s="18"/>
      <c r="L118" s="18">
        <v>20.170000000000002</v>
      </c>
      <c r="M118" s="18">
        <v>24.5</v>
      </c>
      <c r="N118" s="18">
        <v>19.75</v>
      </c>
      <c r="O118" s="18">
        <v>18.309999999999999</v>
      </c>
      <c r="P118" s="18">
        <v>21.02</v>
      </c>
      <c r="Q118" s="18">
        <v>20.41</v>
      </c>
      <c r="R118" s="21">
        <f t="shared" si="4"/>
        <v>4.1386666666666665</v>
      </c>
      <c r="S118" s="18">
        <v>22.67</v>
      </c>
      <c r="T118" s="18">
        <v>20.92</v>
      </c>
      <c r="U118" s="18">
        <v>24.05</v>
      </c>
      <c r="V118" s="18">
        <v>21.77</v>
      </c>
      <c r="W118" s="18">
        <v>21.88</v>
      </c>
      <c r="X118" s="18">
        <v>23.12</v>
      </c>
      <c r="Y118" s="21">
        <f t="shared" si="5"/>
        <v>4.4803333333333333</v>
      </c>
    </row>
    <row r="119" spans="2:25" x14ac:dyDescent="0.25">
      <c r="B119" s="23" t="s">
        <v>157</v>
      </c>
      <c r="C119" s="23" t="s">
        <v>26</v>
      </c>
      <c r="D119" s="23" t="s">
        <v>32</v>
      </c>
      <c r="E119" s="18">
        <v>20.67</v>
      </c>
      <c r="F119" s="18">
        <v>17.7</v>
      </c>
      <c r="G119" s="18">
        <v>21.71</v>
      </c>
      <c r="H119" s="18">
        <v>19.47</v>
      </c>
      <c r="I119" s="18">
        <v>21.06</v>
      </c>
      <c r="J119" s="18">
        <v>19.86</v>
      </c>
      <c r="K119" s="21">
        <f t="shared" si="6"/>
        <v>4.0156666666666672</v>
      </c>
      <c r="L119" s="18">
        <v>21.54</v>
      </c>
      <c r="M119" s="18">
        <v>23</v>
      </c>
      <c r="N119" s="18">
        <v>20.170000000000002</v>
      </c>
      <c r="O119" s="18">
        <v>21.36</v>
      </c>
      <c r="P119" s="18">
        <v>23.16</v>
      </c>
      <c r="Q119" s="18">
        <v>21.21</v>
      </c>
      <c r="R119" s="21">
        <f t="shared" si="4"/>
        <v>4.3479999999999999</v>
      </c>
      <c r="S119" s="18">
        <v>25.24</v>
      </c>
      <c r="T119" s="18">
        <v>22.55</v>
      </c>
      <c r="U119" s="18">
        <v>27.1</v>
      </c>
      <c r="V119" s="18">
        <v>19.760000000000002</v>
      </c>
      <c r="W119" s="18">
        <v>23.97</v>
      </c>
      <c r="X119" s="18">
        <v>22.94</v>
      </c>
      <c r="Y119" s="21">
        <f t="shared" si="5"/>
        <v>4.7186666666666666</v>
      </c>
    </row>
    <row r="120" spans="2:25" x14ac:dyDescent="0.25">
      <c r="B120" s="18" t="s">
        <v>158</v>
      </c>
      <c r="C120" s="18"/>
      <c r="D120" s="18" t="s">
        <v>32</v>
      </c>
      <c r="E120" s="18">
        <v>17.98</v>
      </c>
      <c r="F120" s="18">
        <v>20.22</v>
      </c>
      <c r="G120" s="18">
        <v>18.100000000000001</v>
      </c>
      <c r="H120" s="18">
        <v>20.63</v>
      </c>
      <c r="I120" s="18">
        <v>17.329999999999998</v>
      </c>
      <c r="J120" s="18">
        <v>19.27</v>
      </c>
      <c r="K120" s="21">
        <f t="shared" si="6"/>
        <v>3.7843333333333335</v>
      </c>
      <c r="L120" s="18">
        <v>20.76</v>
      </c>
      <c r="M120" s="18">
        <v>21.06</v>
      </c>
      <c r="N120" s="18">
        <v>21.27</v>
      </c>
      <c r="O120" s="18">
        <v>20.170000000000002</v>
      </c>
      <c r="P120" s="18">
        <v>19.97</v>
      </c>
      <c r="Q120" s="18">
        <v>20.78</v>
      </c>
      <c r="R120" s="21">
        <f t="shared" si="4"/>
        <v>4.1336666666666666</v>
      </c>
      <c r="S120" s="18">
        <v>23.91</v>
      </c>
      <c r="T120" s="18">
        <v>25.7</v>
      </c>
      <c r="U120" s="18">
        <v>23.02</v>
      </c>
      <c r="V120" s="18">
        <v>20.09</v>
      </c>
      <c r="W120" s="18">
        <v>27.28</v>
      </c>
      <c r="X120" s="18">
        <v>22.89</v>
      </c>
      <c r="Y120" s="21">
        <f t="shared" si="5"/>
        <v>4.7629999999999999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workbookViewId="0">
      <selection activeCell="G9" sqref="G9"/>
    </sheetView>
  </sheetViews>
  <sheetFormatPr defaultRowHeight="15" x14ac:dyDescent="0.25"/>
  <cols>
    <col min="1" max="1" width="18" bestFit="1" customWidth="1"/>
    <col min="2" max="2" width="13.42578125" bestFit="1" customWidth="1"/>
    <col min="11" max="11" width="17.5703125" bestFit="1" customWidth="1"/>
    <col min="18" max="18" width="16.28515625" bestFit="1" customWidth="1"/>
    <col min="25" max="25" width="18" bestFit="1" customWidth="1"/>
  </cols>
  <sheetData>
    <row r="1" spans="1:25" x14ac:dyDescent="0.25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 t="s">
        <v>12</v>
      </c>
      <c r="M1" s="1"/>
      <c r="N1" s="1"/>
      <c r="O1" s="1"/>
      <c r="P1" s="1"/>
      <c r="Q1" s="1"/>
      <c r="R1" s="1"/>
      <c r="S1" s="1" t="s">
        <v>13</v>
      </c>
      <c r="T1" s="1"/>
      <c r="U1" s="1"/>
      <c r="V1" s="1"/>
      <c r="W1" s="1"/>
      <c r="X1" s="1"/>
      <c r="Y1" s="1"/>
    </row>
    <row r="2" spans="1:25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5</v>
      </c>
      <c r="M2" s="32" t="s">
        <v>6</v>
      </c>
      <c r="N2" s="32" t="s">
        <v>7</v>
      </c>
      <c r="O2" s="32" t="s">
        <v>8</v>
      </c>
      <c r="P2" s="32" t="s">
        <v>9</v>
      </c>
      <c r="Q2" s="32" t="s">
        <v>10</v>
      </c>
      <c r="R2" s="32" t="s">
        <v>14</v>
      </c>
      <c r="S2" s="32" t="s">
        <v>5</v>
      </c>
      <c r="T2" s="32" t="s">
        <v>6</v>
      </c>
      <c r="U2" s="32" t="s">
        <v>7</v>
      </c>
      <c r="V2" s="32" t="s">
        <v>8</v>
      </c>
      <c r="W2" s="32" t="s">
        <v>9</v>
      </c>
      <c r="X2" s="32" t="s">
        <v>10</v>
      </c>
      <c r="Y2" s="32" t="s">
        <v>15</v>
      </c>
    </row>
    <row r="3" spans="1:25" x14ac:dyDescent="0.25">
      <c r="A3" t="s">
        <v>16</v>
      </c>
      <c r="B3" s="8" t="s">
        <v>17</v>
      </c>
      <c r="C3" s="8"/>
      <c r="D3" s="8" t="s">
        <v>18</v>
      </c>
      <c r="E3" s="10">
        <v>12.31</v>
      </c>
      <c r="F3" s="10">
        <v>13.3</v>
      </c>
      <c r="G3" s="10">
        <v>13.56</v>
      </c>
      <c r="H3" s="10">
        <v>11.49</v>
      </c>
      <c r="I3" s="10">
        <v>14.2</v>
      </c>
      <c r="J3" s="10">
        <v>13.48</v>
      </c>
      <c r="K3" s="11">
        <v>2.6113333333333335</v>
      </c>
      <c r="L3" s="10">
        <v>13.06</v>
      </c>
      <c r="M3" s="10">
        <v>13.52</v>
      </c>
      <c r="N3" s="10">
        <v>14.37</v>
      </c>
      <c r="O3" s="10">
        <v>15.41</v>
      </c>
      <c r="P3" s="10">
        <v>15.99</v>
      </c>
      <c r="Q3" s="10">
        <v>13.82</v>
      </c>
      <c r="R3" s="11">
        <v>2.8723333333333327</v>
      </c>
      <c r="S3" s="10">
        <v>20.75</v>
      </c>
      <c r="T3" s="10">
        <v>18.63</v>
      </c>
      <c r="U3" s="10">
        <v>18.8</v>
      </c>
      <c r="V3" s="10">
        <v>20.11</v>
      </c>
      <c r="W3" s="10">
        <v>16.39</v>
      </c>
      <c r="X3" s="10">
        <v>18.97</v>
      </c>
      <c r="Y3" s="11">
        <v>3.7883333333333331</v>
      </c>
    </row>
    <row r="4" spans="1:25" x14ac:dyDescent="0.25">
      <c r="B4" s="8" t="s">
        <v>19</v>
      </c>
      <c r="C4" s="8"/>
      <c r="D4" s="8" t="s">
        <v>20</v>
      </c>
      <c r="E4" s="10">
        <v>14.64</v>
      </c>
      <c r="F4" s="10">
        <v>14.34</v>
      </c>
      <c r="G4" s="10">
        <v>17.21</v>
      </c>
      <c r="H4" s="10">
        <v>14.51</v>
      </c>
      <c r="I4" s="10">
        <v>15.68</v>
      </c>
      <c r="J4" s="10">
        <v>16.579999999999998</v>
      </c>
      <c r="K4" s="11">
        <v>3.0986666666666665</v>
      </c>
      <c r="L4" s="10">
        <v>16.13</v>
      </c>
      <c r="M4" s="10">
        <v>17</v>
      </c>
      <c r="N4" s="10">
        <v>18.850000000000001</v>
      </c>
      <c r="O4" s="10">
        <v>17.850000000000001</v>
      </c>
      <c r="P4" s="10">
        <v>19.13</v>
      </c>
      <c r="Q4" s="10">
        <v>18.23</v>
      </c>
      <c r="R4" s="11">
        <v>3.5729999999999995</v>
      </c>
      <c r="S4" s="10">
        <v>18.68</v>
      </c>
      <c r="T4" s="10">
        <v>19.88</v>
      </c>
      <c r="U4" s="10">
        <v>20.61</v>
      </c>
      <c r="V4" s="10">
        <v>16.21</v>
      </c>
      <c r="W4" s="10">
        <v>16.5</v>
      </c>
      <c r="X4" s="10">
        <v>18.559999999999999</v>
      </c>
      <c r="Y4" s="11">
        <v>3.6813333333333333</v>
      </c>
    </row>
    <row r="5" spans="1:25" x14ac:dyDescent="0.25">
      <c r="B5" s="8" t="s">
        <v>21</v>
      </c>
      <c r="C5" s="8" t="s">
        <v>22</v>
      </c>
      <c r="D5" s="8" t="s">
        <v>23</v>
      </c>
      <c r="E5" s="10">
        <v>14.76</v>
      </c>
      <c r="F5" s="10">
        <v>15.86</v>
      </c>
      <c r="G5" s="10">
        <v>15.35</v>
      </c>
      <c r="H5" s="10">
        <v>14.09</v>
      </c>
      <c r="I5" s="10">
        <v>15.39</v>
      </c>
      <c r="J5" s="10">
        <v>14.97</v>
      </c>
      <c r="K5" s="11">
        <v>3.0140000000000002</v>
      </c>
      <c r="L5" s="10">
        <v>14.97</v>
      </c>
      <c r="M5" s="10">
        <v>16.059999999999999</v>
      </c>
      <c r="N5" s="10">
        <v>16.170000000000002</v>
      </c>
      <c r="O5" s="10">
        <v>17.97</v>
      </c>
      <c r="P5" s="10">
        <v>17.48</v>
      </c>
      <c r="Q5" s="10">
        <v>16.059999999999999</v>
      </c>
      <c r="R5" s="11">
        <v>3.2903333333333338</v>
      </c>
      <c r="S5" s="10">
        <v>21.85</v>
      </c>
      <c r="T5" s="10">
        <v>19.97</v>
      </c>
      <c r="U5" s="10">
        <v>18.91</v>
      </c>
      <c r="V5" s="10">
        <v>18.8</v>
      </c>
      <c r="W5" s="10">
        <v>19.04</v>
      </c>
      <c r="X5" s="10">
        <v>18.91</v>
      </c>
      <c r="Y5" s="11">
        <v>3.9159999999999995</v>
      </c>
    </row>
    <row r="6" spans="1:25" x14ac:dyDescent="0.25">
      <c r="B6" s="8" t="s">
        <v>24</v>
      </c>
      <c r="C6" s="8" t="s">
        <v>22</v>
      </c>
      <c r="D6" s="8" t="s">
        <v>20</v>
      </c>
      <c r="E6" s="10">
        <v>18.100000000000001</v>
      </c>
      <c r="F6" s="10">
        <v>16.170000000000002</v>
      </c>
      <c r="G6" s="10">
        <v>17.5</v>
      </c>
      <c r="H6" s="10">
        <v>19.190000000000001</v>
      </c>
      <c r="I6" s="10">
        <v>19.14</v>
      </c>
      <c r="J6" s="10">
        <v>19.82</v>
      </c>
      <c r="K6" s="11">
        <v>3.6640000000000006</v>
      </c>
      <c r="L6" s="10">
        <v>21.91</v>
      </c>
      <c r="M6" s="10">
        <v>20.05</v>
      </c>
      <c r="N6" s="10">
        <v>20.04</v>
      </c>
      <c r="O6" s="10">
        <v>19.64</v>
      </c>
      <c r="P6" s="10">
        <v>20.190000000000001</v>
      </c>
      <c r="Q6" s="10">
        <v>19.510000000000002</v>
      </c>
      <c r="R6" s="11">
        <v>4.0446666666666662</v>
      </c>
      <c r="S6" s="10">
        <v>26.69</v>
      </c>
      <c r="T6" s="10">
        <v>25.14</v>
      </c>
      <c r="U6" s="10">
        <v>26.49</v>
      </c>
      <c r="V6" s="10">
        <v>24.92</v>
      </c>
      <c r="W6" s="10">
        <v>23.43</v>
      </c>
      <c r="X6" s="10">
        <v>22.97</v>
      </c>
      <c r="Y6" s="11">
        <v>4.9879999999999995</v>
      </c>
    </row>
    <row r="7" spans="1:25" x14ac:dyDescent="0.25">
      <c r="B7" s="8" t="s">
        <v>25</v>
      </c>
      <c r="C7" s="8" t="s">
        <v>26</v>
      </c>
      <c r="D7" s="8" t="s">
        <v>27</v>
      </c>
      <c r="E7" s="10">
        <v>13.59</v>
      </c>
      <c r="F7" s="10">
        <v>14.17</v>
      </c>
      <c r="G7" s="10">
        <v>14.08</v>
      </c>
      <c r="H7" s="10">
        <v>13.9</v>
      </c>
      <c r="I7" s="10">
        <v>15.26</v>
      </c>
      <c r="J7" s="10">
        <v>14.21</v>
      </c>
      <c r="K7" s="11">
        <v>2.8403333333333336</v>
      </c>
      <c r="L7" s="10">
        <v>15.63</v>
      </c>
      <c r="M7" s="10">
        <v>15.13</v>
      </c>
      <c r="N7" s="10">
        <v>14.49</v>
      </c>
      <c r="O7" s="10">
        <v>14.95</v>
      </c>
      <c r="P7" s="10">
        <v>15.7</v>
      </c>
      <c r="Q7" s="10">
        <v>15.7</v>
      </c>
      <c r="R7" s="11">
        <v>3.0533333333333337</v>
      </c>
      <c r="S7" s="10">
        <v>18.670000000000002</v>
      </c>
      <c r="T7" s="10">
        <v>17.059999999999999</v>
      </c>
      <c r="U7" s="10">
        <v>17.78</v>
      </c>
      <c r="V7" s="10">
        <v>19.41</v>
      </c>
      <c r="W7" s="10">
        <v>18.62</v>
      </c>
      <c r="X7" s="10">
        <v>16.579999999999998</v>
      </c>
      <c r="Y7" s="11">
        <v>3.6040000000000001</v>
      </c>
    </row>
    <row r="8" spans="1:25" x14ac:dyDescent="0.25">
      <c r="B8" s="8" t="s">
        <v>28</v>
      </c>
      <c r="C8" s="8"/>
      <c r="D8" s="8" t="s">
        <v>29</v>
      </c>
      <c r="E8" s="10">
        <v>17.5</v>
      </c>
      <c r="F8" s="10">
        <v>15.12</v>
      </c>
      <c r="G8" s="10">
        <v>17.5</v>
      </c>
      <c r="H8" s="10">
        <v>16.29</v>
      </c>
      <c r="I8" s="10">
        <v>16.53</v>
      </c>
      <c r="J8" s="10">
        <v>15.11</v>
      </c>
      <c r="K8" s="11">
        <v>3.2683333333333331</v>
      </c>
      <c r="L8" s="10">
        <v>19.13</v>
      </c>
      <c r="M8" s="10">
        <v>18.420000000000002</v>
      </c>
      <c r="N8" s="10">
        <v>19.41</v>
      </c>
      <c r="O8" s="10">
        <v>17.71</v>
      </c>
      <c r="P8" s="10">
        <v>17.239999999999998</v>
      </c>
      <c r="Q8" s="10">
        <v>18</v>
      </c>
      <c r="R8" s="11">
        <v>3.6636666666666664</v>
      </c>
      <c r="S8" s="10">
        <v>19.829999999999998</v>
      </c>
      <c r="T8" s="10">
        <v>19.14</v>
      </c>
      <c r="U8" s="10">
        <v>19.14</v>
      </c>
      <c r="V8" s="10">
        <v>19.14</v>
      </c>
      <c r="W8" s="10">
        <v>20.11</v>
      </c>
      <c r="X8" s="10">
        <v>20.56</v>
      </c>
      <c r="Y8" s="11">
        <v>3.9306666666666663</v>
      </c>
    </row>
    <row r="9" spans="1:25" x14ac:dyDescent="0.25">
      <c r="B9" s="8" t="s">
        <v>30</v>
      </c>
      <c r="C9" s="8" t="s">
        <v>26</v>
      </c>
      <c r="D9" s="8" t="s">
        <v>20</v>
      </c>
      <c r="E9" s="10">
        <v>15.09</v>
      </c>
      <c r="F9" s="10">
        <v>15.3</v>
      </c>
      <c r="G9" s="10">
        <v>15.35</v>
      </c>
      <c r="H9" s="10">
        <v>15.91</v>
      </c>
      <c r="I9" s="10">
        <v>15.19</v>
      </c>
      <c r="J9" s="10">
        <v>16.059999999999999</v>
      </c>
      <c r="K9" s="11">
        <v>3.0966666666666667</v>
      </c>
      <c r="L9" s="10">
        <v>18.309999999999999</v>
      </c>
      <c r="M9" s="10">
        <v>16.61</v>
      </c>
      <c r="N9" s="10">
        <v>16.77</v>
      </c>
      <c r="O9" s="10">
        <v>17.47</v>
      </c>
      <c r="P9" s="10">
        <v>17.239999999999998</v>
      </c>
      <c r="Q9" s="10">
        <v>17.11</v>
      </c>
      <c r="R9" s="11">
        <v>3.450333333333333</v>
      </c>
      <c r="S9" s="10">
        <v>21.52</v>
      </c>
      <c r="T9" s="10">
        <v>20.77</v>
      </c>
      <c r="U9" s="10">
        <v>19.239999999999998</v>
      </c>
      <c r="V9" s="10">
        <v>20.56</v>
      </c>
      <c r="W9" s="10">
        <v>19.04</v>
      </c>
      <c r="X9" s="10">
        <v>18.440000000000001</v>
      </c>
      <c r="Y9" s="11">
        <v>3.985666666666666</v>
      </c>
    </row>
    <row r="10" spans="1:25" x14ac:dyDescent="0.25">
      <c r="B10" s="8" t="s">
        <v>31</v>
      </c>
      <c r="C10" s="8" t="s">
        <v>22</v>
      </c>
      <c r="D10" s="8" t="s">
        <v>32</v>
      </c>
      <c r="E10" s="10">
        <v>14.37</v>
      </c>
      <c r="F10" s="10">
        <v>17.37</v>
      </c>
      <c r="G10" s="10">
        <v>16.03</v>
      </c>
      <c r="H10" s="10">
        <v>15.04</v>
      </c>
      <c r="I10" s="10">
        <v>16.03</v>
      </c>
      <c r="J10" s="10">
        <v>16.03</v>
      </c>
      <c r="K10" s="11">
        <v>3.1623333333333337</v>
      </c>
      <c r="L10" s="10">
        <v>18.010000000000002</v>
      </c>
      <c r="M10" s="10">
        <v>16.91</v>
      </c>
      <c r="N10" s="10">
        <v>17</v>
      </c>
      <c r="O10" s="10">
        <v>16.2</v>
      </c>
      <c r="P10" s="10">
        <v>17.579999999999998</v>
      </c>
      <c r="Q10" s="10">
        <v>17.98</v>
      </c>
      <c r="R10" s="11">
        <v>3.4560000000000004</v>
      </c>
      <c r="S10" s="10">
        <v>17.73</v>
      </c>
      <c r="T10" s="10">
        <v>18.149999999999999</v>
      </c>
      <c r="U10" s="10">
        <v>18.38</v>
      </c>
      <c r="V10" s="10">
        <v>16.73</v>
      </c>
      <c r="W10" s="10">
        <v>19.059999999999999</v>
      </c>
      <c r="X10" s="10">
        <v>18.670000000000002</v>
      </c>
      <c r="Y10" s="11">
        <v>3.6240000000000001</v>
      </c>
    </row>
    <row r="11" spans="1:25" x14ac:dyDescent="0.25">
      <c r="B11" s="8" t="s">
        <v>33</v>
      </c>
      <c r="C11" s="8"/>
      <c r="D11" s="8" t="s">
        <v>34</v>
      </c>
      <c r="E11" s="10">
        <v>16.86</v>
      </c>
      <c r="F11" s="10">
        <v>16.61</v>
      </c>
      <c r="G11" s="10">
        <v>15.91</v>
      </c>
      <c r="H11" s="10">
        <v>15.12</v>
      </c>
      <c r="I11" s="10">
        <v>16.12</v>
      </c>
      <c r="J11" s="10">
        <v>14.65</v>
      </c>
      <c r="K11" s="11">
        <v>3.1756666666666673</v>
      </c>
      <c r="L11" s="10">
        <v>16.809999999999999</v>
      </c>
      <c r="M11" s="10">
        <v>17.420000000000002</v>
      </c>
      <c r="N11" s="10">
        <v>17.48</v>
      </c>
      <c r="O11" s="10">
        <v>15.1</v>
      </c>
      <c r="P11" s="10">
        <v>16.7</v>
      </c>
      <c r="Q11" s="10">
        <v>16.059999999999999</v>
      </c>
      <c r="R11" s="11">
        <v>3.3190000000000004</v>
      </c>
      <c r="S11" s="10">
        <v>19.47</v>
      </c>
      <c r="T11" s="10">
        <v>18.37</v>
      </c>
      <c r="U11" s="10">
        <v>18.11</v>
      </c>
      <c r="V11" s="10">
        <v>18.260000000000002</v>
      </c>
      <c r="W11" s="10">
        <v>20.56</v>
      </c>
      <c r="X11" s="10">
        <v>19.41</v>
      </c>
      <c r="Y11" s="11">
        <v>3.806</v>
      </c>
    </row>
    <row r="12" spans="1:25" x14ac:dyDescent="0.25">
      <c r="B12" s="8" t="s">
        <v>35</v>
      </c>
      <c r="C12" s="8" t="s">
        <v>26</v>
      </c>
      <c r="D12" s="8" t="s">
        <v>20</v>
      </c>
      <c r="E12" s="10">
        <v>14.17</v>
      </c>
      <c r="F12" s="10">
        <v>13.59</v>
      </c>
      <c r="G12" s="10">
        <v>14.79</v>
      </c>
      <c r="H12" s="10">
        <v>13.24</v>
      </c>
      <c r="I12" s="10">
        <v>15.24</v>
      </c>
      <c r="J12" s="10">
        <v>14.17</v>
      </c>
      <c r="K12" s="10">
        <v>2.8400000000000003</v>
      </c>
      <c r="L12" s="10">
        <v>14.79</v>
      </c>
      <c r="M12" s="10">
        <v>13.8</v>
      </c>
      <c r="N12" s="10">
        <v>12.32</v>
      </c>
      <c r="O12" s="10">
        <v>13.9</v>
      </c>
      <c r="P12" s="10">
        <v>15.58</v>
      </c>
      <c r="Q12" s="10">
        <v>14.27</v>
      </c>
      <c r="R12" s="11">
        <v>2.8220000000000001</v>
      </c>
      <c r="S12" s="10">
        <v>16.73</v>
      </c>
      <c r="T12" s="10">
        <v>14.82</v>
      </c>
      <c r="U12" s="10">
        <v>16.18</v>
      </c>
      <c r="V12" s="10">
        <v>14.78</v>
      </c>
      <c r="W12" s="10">
        <v>16</v>
      </c>
      <c r="X12" s="10">
        <v>15.39</v>
      </c>
      <c r="Y12" s="10">
        <v>3.13</v>
      </c>
    </row>
    <row r="13" spans="1:25" x14ac:dyDescent="0.25">
      <c r="B13" s="8" t="s">
        <v>36</v>
      </c>
      <c r="C13" s="8" t="s">
        <v>22</v>
      </c>
      <c r="D13" s="8" t="s">
        <v>29</v>
      </c>
      <c r="E13" s="10">
        <v>14.45</v>
      </c>
      <c r="F13" s="10">
        <v>14.89</v>
      </c>
      <c r="G13" s="10">
        <v>16.149999999999999</v>
      </c>
      <c r="H13" s="10">
        <v>16.170000000000002</v>
      </c>
      <c r="I13" s="10">
        <v>15.3</v>
      </c>
      <c r="J13" s="10">
        <v>16.5</v>
      </c>
      <c r="K13" s="11">
        <v>3.1153333333333331</v>
      </c>
      <c r="L13" s="10">
        <v>16.34</v>
      </c>
      <c r="M13" s="10">
        <v>15.86</v>
      </c>
      <c r="N13" s="10">
        <v>15.65</v>
      </c>
      <c r="O13" s="10">
        <v>17.52</v>
      </c>
      <c r="P13" s="10">
        <v>16.78</v>
      </c>
      <c r="Q13" s="10">
        <v>16.78</v>
      </c>
      <c r="R13" s="11">
        <v>3.2976666666666667</v>
      </c>
      <c r="S13" s="10">
        <v>18.510000000000002</v>
      </c>
      <c r="T13" s="10">
        <v>18.04</v>
      </c>
      <c r="U13" s="10">
        <v>19.73</v>
      </c>
      <c r="V13" s="10">
        <v>16.899999999999999</v>
      </c>
      <c r="W13" s="10">
        <v>17.7</v>
      </c>
      <c r="X13" s="10">
        <v>18.52</v>
      </c>
      <c r="Y13" s="11">
        <v>3.6466666666666669</v>
      </c>
    </row>
    <row r="14" spans="1:25" x14ac:dyDescent="0.25">
      <c r="B14" s="8" t="s">
        <v>37</v>
      </c>
      <c r="C14" s="8" t="s">
        <v>22</v>
      </c>
      <c r="D14" s="8" t="s">
        <v>32</v>
      </c>
      <c r="E14" s="10">
        <v>17.86</v>
      </c>
      <c r="F14" s="10">
        <v>16.3</v>
      </c>
      <c r="G14" s="10">
        <v>16.88</v>
      </c>
      <c r="H14" s="10">
        <v>16.88</v>
      </c>
      <c r="I14" s="10">
        <v>18.22</v>
      </c>
      <c r="J14" s="10">
        <v>15.36</v>
      </c>
      <c r="K14" s="11">
        <v>3.3833333333333329</v>
      </c>
      <c r="L14" s="10">
        <v>19.04</v>
      </c>
      <c r="M14" s="10">
        <v>17.07</v>
      </c>
      <c r="N14" s="10">
        <v>17.670000000000002</v>
      </c>
      <c r="O14" s="10">
        <v>19.350000000000001</v>
      </c>
      <c r="P14" s="10">
        <v>18.22</v>
      </c>
      <c r="Q14" s="10">
        <v>17.36</v>
      </c>
      <c r="R14" s="11">
        <v>3.6236666666666664</v>
      </c>
      <c r="S14" s="10">
        <v>15.57</v>
      </c>
      <c r="T14" s="10">
        <v>16.93</v>
      </c>
      <c r="U14" s="10">
        <v>16</v>
      </c>
      <c r="V14" s="10">
        <v>19.71</v>
      </c>
      <c r="W14" s="10">
        <v>17.8</v>
      </c>
      <c r="X14" s="10">
        <v>16.93</v>
      </c>
      <c r="Y14" s="11">
        <v>3.4313333333333333</v>
      </c>
    </row>
    <row r="15" spans="1:25" x14ac:dyDescent="0.25">
      <c r="B15" s="9" t="s">
        <v>38</v>
      </c>
      <c r="C15" s="9" t="s">
        <v>26</v>
      </c>
      <c r="D15" s="9" t="s">
        <v>29</v>
      </c>
      <c r="E15" s="10">
        <v>15.92</v>
      </c>
      <c r="F15" s="10">
        <v>16.88</v>
      </c>
      <c r="G15" s="10">
        <v>15.49</v>
      </c>
      <c r="H15" s="10">
        <v>14.47</v>
      </c>
      <c r="I15" s="10">
        <v>16.2</v>
      </c>
      <c r="J15" s="10">
        <v>15.78</v>
      </c>
      <c r="K15" s="11">
        <v>3.1579999999999999</v>
      </c>
      <c r="L15" s="10">
        <v>17.66</v>
      </c>
      <c r="M15" s="10">
        <v>18.809999999999999</v>
      </c>
      <c r="N15" s="10">
        <v>16.12</v>
      </c>
      <c r="O15" s="10">
        <v>16.93</v>
      </c>
      <c r="P15" s="10">
        <v>17.75</v>
      </c>
      <c r="Q15" s="10">
        <v>20.7</v>
      </c>
      <c r="R15" s="11">
        <v>3.5990000000000002</v>
      </c>
      <c r="S15" s="10">
        <v>19.47</v>
      </c>
      <c r="T15" s="10">
        <v>18.22</v>
      </c>
      <c r="U15" s="10">
        <v>18.170000000000002</v>
      </c>
      <c r="V15" s="10">
        <v>19.77</v>
      </c>
      <c r="W15" s="10">
        <v>18.27</v>
      </c>
      <c r="X15" s="10">
        <v>19.350000000000001</v>
      </c>
      <c r="Y15" s="11">
        <v>3.7749999999999999</v>
      </c>
    </row>
    <row r="16" spans="1:25" x14ac:dyDescent="0.25">
      <c r="B16" s="18" t="s">
        <v>46</v>
      </c>
      <c r="C16" s="18"/>
      <c r="D16" s="18" t="s">
        <v>34</v>
      </c>
      <c r="E16" s="18">
        <v>15.38</v>
      </c>
      <c r="F16" s="18">
        <v>15.09</v>
      </c>
      <c r="G16" s="18">
        <v>16.440000000000001</v>
      </c>
      <c r="H16" s="18">
        <v>18.440000000000001</v>
      </c>
      <c r="I16" s="18">
        <v>14.5</v>
      </c>
      <c r="J16" s="18">
        <v>17.7</v>
      </c>
      <c r="K16" s="21">
        <f t="shared" ref="K16:K17" si="0">AVERAGE(E16:J16)/5</f>
        <v>3.2516666666666665</v>
      </c>
      <c r="L16" s="18">
        <v>18.62</v>
      </c>
      <c r="M16" s="18">
        <v>18.25</v>
      </c>
      <c r="N16" s="18">
        <v>18.8</v>
      </c>
      <c r="O16" s="18">
        <v>16.21</v>
      </c>
      <c r="P16" s="18">
        <v>20.170000000000002</v>
      </c>
      <c r="Q16" s="18">
        <v>18.059999999999999</v>
      </c>
      <c r="R16" s="21">
        <f t="shared" ref="R16:R17" si="1">AVERAGE(L16:Q16)/5</f>
        <v>3.6703333333333332</v>
      </c>
      <c r="S16" s="18">
        <v>20.78</v>
      </c>
      <c r="T16" s="18">
        <v>20.96</v>
      </c>
      <c r="U16" s="18">
        <v>20.92</v>
      </c>
      <c r="V16" s="18">
        <v>19.920000000000002</v>
      </c>
      <c r="W16" s="18">
        <v>20.010000000000002</v>
      </c>
      <c r="X16" s="18">
        <v>19.23</v>
      </c>
      <c r="Y16" s="21">
        <f t="shared" ref="Y16:Y17" si="2">AVERAGE(S16:X16)/5</f>
        <v>4.060666666666668</v>
      </c>
    </row>
    <row r="17" spans="1:25" x14ac:dyDescent="0.25">
      <c r="B17" s="18" t="s">
        <v>47</v>
      </c>
      <c r="C17" s="18"/>
      <c r="D17" s="18" t="s">
        <v>32</v>
      </c>
      <c r="E17" s="18">
        <v>17.75</v>
      </c>
      <c r="F17" s="18">
        <v>15.44</v>
      </c>
      <c r="G17" s="18">
        <v>15.29</v>
      </c>
      <c r="H17" s="18">
        <v>15.53</v>
      </c>
      <c r="I17" s="18">
        <v>15.57</v>
      </c>
      <c r="J17" s="18">
        <v>16.260000000000002</v>
      </c>
      <c r="K17" s="21">
        <f t="shared" si="0"/>
        <v>3.1946666666666661</v>
      </c>
      <c r="L17" s="18">
        <v>17.25</v>
      </c>
      <c r="M17" s="18">
        <v>16.850000000000001</v>
      </c>
      <c r="N17" s="18">
        <v>17.97</v>
      </c>
      <c r="O17" s="18">
        <v>18.63</v>
      </c>
      <c r="P17" s="18">
        <v>17.97</v>
      </c>
      <c r="Q17" s="18">
        <v>14.89</v>
      </c>
      <c r="R17" s="21">
        <f t="shared" si="1"/>
        <v>3.4520000000000004</v>
      </c>
      <c r="S17" s="18">
        <v>17.239999999999998</v>
      </c>
      <c r="T17" s="18">
        <v>19.100000000000001</v>
      </c>
      <c r="U17" s="18">
        <v>19.14</v>
      </c>
      <c r="V17" s="18">
        <v>18.47</v>
      </c>
      <c r="W17" s="18">
        <v>16.899999999999999</v>
      </c>
      <c r="X17" s="18">
        <v>16.7</v>
      </c>
      <c r="Y17" s="21">
        <f t="shared" si="2"/>
        <v>3.585</v>
      </c>
    </row>
    <row r="18" spans="1:25" x14ac:dyDescent="0.25">
      <c r="B18" s="18" t="s">
        <v>48</v>
      </c>
      <c r="C18" s="18"/>
      <c r="D18" s="18" t="s">
        <v>32</v>
      </c>
      <c r="E18" s="18">
        <v>16.43</v>
      </c>
      <c r="F18" s="18">
        <v>14.95</v>
      </c>
      <c r="G18" s="18">
        <v>15.99</v>
      </c>
      <c r="H18" s="18">
        <v>17.510000000000002</v>
      </c>
      <c r="I18" s="18">
        <v>18.52</v>
      </c>
      <c r="J18" s="18">
        <v>16.309999999999999</v>
      </c>
      <c r="K18" s="21">
        <f>AVERAGE(E18:J18)/5</f>
        <v>3.3236666666666665</v>
      </c>
      <c r="L18" s="18">
        <v>20.399999999999999</v>
      </c>
      <c r="M18" s="18">
        <v>20.09</v>
      </c>
      <c r="N18" s="18">
        <v>16.579999999999998</v>
      </c>
      <c r="O18" s="18">
        <v>17.43</v>
      </c>
      <c r="P18" s="18">
        <v>20.92</v>
      </c>
      <c r="Q18" s="18">
        <v>20.399999999999999</v>
      </c>
      <c r="R18" s="21">
        <f>AVERAGE(L18:Q18)/5</f>
        <v>3.860666666666666</v>
      </c>
      <c r="S18" s="18">
        <v>18.079999999999998</v>
      </c>
      <c r="T18" s="18">
        <v>18.55</v>
      </c>
      <c r="U18" s="18">
        <v>20.65</v>
      </c>
      <c r="V18" s="18">
        <v>20.25</v>
      </c>
      <c r="W18" s="18">
        <v>19.350000000000001</v>
      </c>
      <c r="X18" s="18">
        <v>19.64</v>
      </c>
      <c r="Y18" s="21">
        <f>AVERAGE(S18:X18)/5</f>
        <v>3.8839999999999995</v>
      </c>
    </row>
    <row r="19" spans="1:25" x14ac:dyDescent="0.25">
      <c r="B19" s="18" t="s">
        <v>49</v>
      </c>
      <c r="C19" s="18"/>
      <c r="D19" s="18" t="s">
        <v>29</v>
      </c>
      <c r="E19" s="18">
        <v>13.9</v>
      </c>
      <c r="F19" s="18">
        <v>15.23</v>
      </c>
      <c r="G19" s="18">
        <v>13.77</v>
      </c>
      <c r="H19" s="18">
        <v>15.23</v>
      </c>
      <c r="I19" s="18">
        <v>14.55</v>
      </c>
      <c r="J19" s="18">
        <v>17.07</v>
      </c>
      <c r="K19" s="21">
        <f t="shared" ref="K19:K25" si="3">AVERAGE(E19:J19)/5</f>
        <v>2.9916666666666667</v>
      </c>
      <c r="L19" s="18">
        <v>14.41</v>
      </c>
      <c r="M19" s="18">
        <v>17.16</v>
      </c>
      <c r="N19" s="18">
        <v>13.71</v>
      </c>
      <c r="O19" s="18">
        <v>16.86</v>
      </c>
      <c r="P19" s="18">
        <v>14.91</v>
      </c>
      <c r="Q19" s="18">
        <v>15.65</v>
      </c>
      <c r="R19" s="21">
        <f t="shared" ref="R19:R25" si="4">AVERAGE(L19:Q19)/5</f>
        <v>3.0900000000000003</v>
      </c>
      <c r="S19" s="18">
        <v>18.079999999999998</v>
      </c>
      <c r="T19" s="18">
        <v>19.04</v>
      </c>
      <c r="U19" s="18">
        <v>19.350000000000001</v>
      </c>
      <c r="V19" s="18">
        <v>18.170000000000002</v>
      </c>
      <c r="W19" s="18">
        <v>19.47</v>
      </c>
      <c r="X19" s="18">
        <v>18.170000000000002</v>
      </c>
      <c r="Y19" s="21">
        <f t="shared" ref="Y19:Y25" si="5">AVERAGE(S19:X19)/5</f>
        <v>3.742666666666667</v>
      </c>
    </row>
    <row r="20" spans="1:25" x14ac:dyDescent="0.25">
      <c r="B20" s="18" t="s">
        <v>50</v>
      </c>
      <c r="C20" s="18"/>
      <c r="D20" s="18" t="s">
        <v>34</v>
      </c>
      <c r="E20" s="18">
        <v>15.86</v>
      </c>
      <c r="F20" s="18">
        <v>15.96</v>
      </c>
      <c r="G20" s="18">
        <v>15.57</v>
      </c>
      <c r="H20" s="18">
        <v>16.5</v>
      </c>
      <c r="I20" s="18">
        <v>16.38</v>
      </c>
      <c r="J20" s="18">
        <v>17.579999999999998</v>
      </c>
      <c r="K20" s="21">
        <f t="shared" si="3"/>
        <v>3.2616666666666667</v>
      </c>
      <c r="L20" s="18">
        <v>17.97</v>
      </c>
      <c r="M20" s="18">
        <v>18.100000000000001</v>
      </c>
      <c r="N20" s="18">
        <v>17.25</v>
      </c>
      <c r="O20" s="18">
        <v>18.22</v>
      </c>
      <c r="P20" s="18">
        <v>18.899999999999999</v>
      </c>
      <c r="Q20" s="18">
        <v>18.57</v>
      </c>
      <c r="R20" s="21">
        <f t="shared" si="4"/>
        <v>3.6336666666666666</v>
      </c>
      <c r="S20" s="18">
        <v>19.600000000000001</v>
      </c>
      <c r="T20" s="18">
        <v>20.71</v>
      </c>
      <c r="U20" s="18">
        <v>20.61</v>
      </c>
      <c r="V20" s="18">
        <v>20.71</v>
      </c>
      <c r="W20" s="18">
        <v>17.899999999999999</v>
      </c>
      <c r="X20" s="18">
        <v>19.18</v>
      </c>
      <c r="Y20" s="21">
        <f t="shared" si="5"/>
        <v>3.9569999999999999</v>
      </c>
    </row>
    <row r="21" spans="1:25" x14ac:dyDescent="0.25">
      <c r="B21" s="18" t="s">
        <v>51</v>
      </c>
      <c r="C21" s="18"/>
      <c r="D21" s="18" t="s">
        <v>29</v>
      </c>
      <c r="E21" s="18">
        <v>15.29</v>
      </c>
      <c r="F21" s="18">
        <v>15.7</v>
      </c>
      <c r="G21" s="18">
        <v>15.86</v>
      </c>
      <c r="H21" s="18">
        <v>16.43</v>
      </c>
      <c r="I21" s="18">
        <v>15.75</v>
      </c>
      <c r="J21" s="18">
        <v>14.34</v>
      </c>
      <c r="K21" s="21">
        <f t="shared" si="3"/>
        <v>3.1123333333333334</v>
      </c>
      <c r="L21" s="18">
        <v>16.059999999999999</v>
      </c>
      <c r="M21" s="18">
        <v>16.61</v>
      </c>
      <c r="N21" s="18">
        <v>16.579999999999998</v>
      </c>
      <c r="O21" s="18">
        <v>15.53</v>
      </c>
      <c r="P21" s="18">
        <v>17.03</v>
      </c>
      <c r="Q21" s="18">
        <v>14.5</v>
      </c>
      <c r="R21" s="21">
        <f t="shared" si="4"/>
        <v>3.2103333333333333</v>
      </c>
      <c r="S21" s="18">
        <v>18.27</v>
      </c>
      <c r="T21" s="18">
        <v>17.77</v>
      </c>
      <c r="U21" s="18">
        <v>16.28</v>
      </c>
      <c r="V21" s="18">
        <v>19.45</v>
      </c>
      <c r="W21" s="18">
        <v>17.95</v>
      </c>
      <c r="X21" s="18">
        <v>18.079999999999998</v>
      </c>
      <c r="Y21" s="21">
        <f t="shared" si="5"/>
        <v>3.5933333333333328</v>
      </c>
    </row>
    <row r="22" spans="1:25" x14ac:dyDescent="0.25">
      <c r="B22" s="18" t="s">
        <v>52</v>
      </c>
      <c r="C22" s="18"/>
      <c r="D22" s="18" t="s">
        <v>32</v>
      </c>
      <c r="E22" s="18">
        <v>13.29</v>
      </c>
      <c r="F22" s="18">
        <v>14.08</v>
      </c>
      <c r="G22" s="18">
        <v>13.95</v>
      </c>
      <c r="H22" s="18">
        <v>16.309999999999999</v>
      </c>
      <c r="I22" s="18">
        <v>15.84</v>
      </c>
      <c r="J22" s="18">
        <v>12.67</v>
      </c>
      <c r="K22" s="21">
        <f t="shared" si="3"/>
        <v>2.8713333333333333</v>
      </c>
      <c r="L22" s="18">
        <v>13.6</v>
      </c>
      <c r="M22" s="18">
        <v>13.33</v>
      </c>
      <c r="N22" s="18">
        <v>14.47</v>
      </c>
      <c r="O22" s="18">
        <v>17</v>
      </c>
      <c r="P22" s="18">
        <v>14.78</v>
      </c>
      <c r="Q22" s="18">
        <v>15.68</v>
      </c>
      <c r="R22" s="21">
        <f t="shared" si="4"/>
        <v>2.9619999999999993</v>
      </c>
      <c r="S22" s="18">
        <v>15.76</v>
      </c>
      <c r="T22" s="18">
        <v>15.7</v>
      </c>
      <c r="U22" s="18">
        <v>16.04</v>
      </c>
      <c r="V22" s="18">
        <v>16.28</v>
      </c>
      <c r="W22" s="18">
        <v>16.12</v>
      </c>
      <c r="X22" s="18">
        <v>14.45</v>
      </c>
      <c r="Y22" s="21">
        <f t="shared" si="5"/>
        <v>3.1450000000000005</v>
      </c>
    </row>
    <row r="23" spans="1:25" x14ac:dyDescent="0.25">
      <c r="A23" s="25"/>
      <c r="B23" s="23" t="s">
        <v>53</v>
      </c>
      <c r="C23" s="25"/>
      <c r="D23" s="25" t="s">
        <v>34</v>
      </c>
      <c r="E23" s="25">
        <v>14.91</v>
      </c>
      <c r="F23" s="25">
        <v>14.83</v>
      </c>
      <c r="G23" s="25">
        <v>15.53</v>
      </c>
      <c r="H23" s="25">
        <v>14.95</v>
      </c>
      <c r="I23" s="25">
        <v>15.39</v>
      </c>
      <c r="J23" s="25">
        <v>13.26</v>
      </c>
      <c r="K23" s="30">
        <f t="shared" si="3"/>
        <v>2.9623333333333335</v>
      </c>
      <c r="L23" s="25">
        <v>16.170000000000002</v>
      </c>
      <c r="M23" s="25">
        <v>20.61</v>
      </c>
      <c r="N23" s="25">
        <v>16.079999999999998</v>
      </c>
      <c r="O23" s="25">
        <v>15.75</v>
      </c>
      <c r="P23" s="25">
        <v>19.13</v>
      </c>
      <c r="Q23" s="25">
        <v>16.39</v>
      </c>
      <c r="R23" s="30">
        <f t="shared" si="4"/>
        <v>3.4710000000000001</v>
      </c>
      <c r="S23" s="25">
        <v>18.25</v>
      </c>
      <c r="T23" s="25">
        <v>19.57</v>
      </c>
      <c r="U23" s="25">
        <v>17.72</v>
      </c>
      <c r="V23" s="25">
        <v>15.12</v>
      </c>
      <c r="W23" s="25">
        <v>17.95</v>
      </c>
      <c r="X23" s="25">
        <v>17.25</v>
      </c>
      <c r="Y23" s="30">
        <f t="shared" si="5"/>
        <v>3.5286666666666671</v>
      </c>
    </row>
    <row r="24" spans="1:25" x14ac:dyDescent="0.25">
      <c r="A24" t="s">
        <v>60</v>
      </c>
      <c r="B24" s="28" t="s">
        <v>55</v>
      </c>
      <c r="C24" s="28"/>
      <c r="D24" s="28" t="s">
        <v>27</v>
      </c>
      <c r="E24" s="18">
        <v>15.39</v>
      </c>
      <c r="F24" s="18">
        <v>16.059999999999999</v>
      </c>
      <c r="G24" s="18">
        <v>16.5</v>
      </c>
      <c r="H24" s="18">
        <v>15.13</v>
      </c>
      <c r="I24" s="18">
        <v>14.49</v>
      </c>
      <c r="J24" s="18">
        <v>15.57</v>
      </c>
      <c r="K24" s="21">
        <f t="shared" si="3"/>
        <v>3.1046666666666671</v>
      </c>
      <c r="L24" s="18">
        <v>17.940000000000001</v>
      </c>
      <c r="M24" s="18">
        <v>18.82</v>
      </c>
      <c r="N24" s="18">
        <v>15.98</v>
      </c>
      <c r="O24" s="18">
        <v>17.059999999999999</v>
      </c>
      <c r="P24" s="18">
        <v>18.38</v>
      </c>
      <c r="Q24" s="18">
        <v>15.09</v>
      </c>
      <c r="R24" s="21">
        <f t="shared" si="4"/>
        <v>3.4423333333333339</v>
      </c>
      <c r="S24" s="18">
        <v>17.48</v>
      </c>
      <c r="T24" s="18">
        <v>17.329999999999998</v>
      </c>
      <c r="U24" s="18">
        <v>18.73</v>
      </c>
      <c r="V24" s="18">
        <v>18.420000000000002</v>
      </c>
      <c r="W24" s="18">
        <v>17</v>
      </c>
      <c r="X24" s="18">
        <v>19.27</v>
      </c>
      <c r="Y24" s="21">
        <f t="shared" si="5"/>
        <v>3.6076666666666668</v>
      </c>
    </row>
    <row r="25" spans="1:25" x14ac:dyDescent="0.25">
      <c r="B25" s="23" t="s">
        <v>56</v>
      </c>
      <c r="C25" s="18"/>
      <c r="D25" s="18" t="s">
        <v>27</v>
      </c>
      <c r="E25" s="18">
        <v>14.66</v>
      </c>
      <c r="F25" s="18">
        <v>15.91</v>
      </c>
      <c r="G25" s="18">
        <v>15.93</v>
      </c>
      <c r="H25" s="18">
        <v>16.43</v>
      </c>
      <c r="I25" s="18">
        <v>16.28</v>
      </c>
      <c r="J25" s="18">
        <v>16.579999999999998</v>
      </c>
      <c r="K25" s="21">
        <f t="shared" si="3"/>
        <v>3.1930000000000005</v>
      </c>
      <c r="L25" s="18">
        <v>17.53</v>
      </c>
      <c r="M25" s="18">
        <v>16.54</v>
      </c>
      <c r="N25" s="18">
        <v>15.35</v>
      </c>
      <c r="O25" s="18">
        <v>17.75</v>
      </c>
      <c r="P25" s="18">
        <v>18</v>
      </c>
      <c r="Q25" s="18">
        <v>17.5</v>
      </c>
      <c r="R25" s="21">
        <f t="shared" si="4"/>
        <v>3.4223333333333334</v>
      </c>
      <c r="S25" s="18">
        <v>18.37</v>
      </c>
      <c r="T25" s="18">
        <v>18</v>
      </c>
      <c r="U25" s="18">
        <v>18.940000000000001</v>
      </c>
      <c r="V25" s="18">
        <v>20.18</v>
      </c>
      <c r="W25" s="18">
        <v>18.100000000000001</v>
      </c>
      <c r="X25" s="18">
        <v>19.39</v>
      </c>
      <c r="Y25" s="21">
        <f t="shared" si="5"/>
        <v>3.7660000000000005</v>
      </c>
    </row>
    <row r="26" spans="1:25" x14ac:dyDescent="0.25">
      <c r="B26" s="22" t="s">
        <v>57</v>
      </c>
      <c r="C26" s="22"/>
      <c r="D26" s="22" t="s">
        <v>32</v>
      </c>
      <c r="E26" s="18">
        <v>14.45</v>
      </c>
      <c r="F26" s="18">
        <v>14.21</v>
      </c>
      <c r="G26" s="18">
        <v>16.440000000000001</v>
      </c>
      <c r="H26" s="18">
        <v>14.21</v>
      </c>
      <c r="I26" s="18">
        <v>16.5</v>
      </c>
      <c r="J26" s="18">
        <v>15.54</v>
      </c>
      <c r="K26" s="21">
        <f>AVERAGE(E26:J26)/5</f>
        <v>3.0449999999999999</v>
      </c>
      <c r="L26" s="18">
        <v>15.52</v>
      </c>
      <c r="M26" s="18">
        <v>14.42</v>
      </c>
      <c r="N26" s="18">
        <v>17.670000000000002</v>
      </c>
      <c r="O26" s="18">
        <v>19.97</v>
      </c>
      <c r="P26" s="18">
        <v>18.489999999999998</v>
      </c>
      <c r="Q26" s="18">
        <v>14.7</v>
      </c>
      <c r="R26" s="21">
        <f>AVERAGE(L26:Q26)/5</f>
        <v>3.3589999999999995</v>
      </c>
      <c r="S26" s="18">
        <v>17.190000000000001</v>
      </c>
      <c r="T26" s="18">
        <v>16.809999999999999</v>
      </c>
      <c r="U26" s="18">
        <v>16.89</v>
      </c>
      <c r="V26" s="18">
        <v>16.89</v>
      </c>
      <c r="W26" s="18">
        <v>18.38</v>
      </c>
      <c r="X26" s="18">
        <v>17.850000000000001</v>
      </c>
      <c r="Y26" s="21">
        <f>AVERAGE(S26:X26)/5</f>
        <v>3.4669999999999996</v>
      </c>
    </row>
    <row r="27" spans="1:25" x14ac:dyDescent="0.25">
      <c r="B27" s="22" t="s">
        <v>58</v>
      </c>
      <c r="C27" s="22"/>
      <c r="D27" s="22" t="s">
        <v>32</v>
      </c>
      <c r="E27" s="23">
        <v>13.46</v>
      </c>
      <c r="F27" s="23">
        <v>16.04</v>
      </c>
      <c r="G27" s="23">
        <v>17.420000000000002</v>
      </c>
      <c r="H27" s="23">
        <v>16.149999999999999</v>
      </c>
      <c r="I27" s="23">
        <v>13.75</v>
      </c>
      <c r="J27" s="23">
        <v>13.71</v>
      </c>
      <c r="K27" s="34">
        <f t="shared" ref="K27:K68" si="6">AVERAGE(E27:J27)/5</f>
        <v>3.0176666666666665</v>
      </c>
      <c r="L27" s="23">
        <v>16.13</v>
      </c>
      <c r="M27" s="23">
        <v>17.059999999999999</v>
      </c>
      <c r="N27" s="23">
        <v>18.22</v>
      </c>
      <c r="O27" s="23">
        <v>15.83</v>
      </c>
      <c r="P27" s="23">
        <v>19.04</v>
      </c>
      <c r="Q27" s="23">
        <v>17.170000000000002</v>
      </c>
      <c r="R27" s="34">
        <f t="shared" ref="R27:R68" si="7">AVERAGE(L27:Q27)/5</f>
        <v>3.4483333333333333</v>
      </c>
      <c r="S27" s="23">
        <v>18.39</v>
      </c>
      <c r="T27" s="23">
        <v>16.28</v>
      </c>
      <c r="U27" s="23">
        <v>19.12</v>
      </c>
      <c r="V27" s="23">
        <v>18.97</v>
      </c>
      <c r="W27" s="23">
        <v>17.47</v>
      </c>
      <c r="X27" s="23">
        <v>18.97</v>
      </c>
      <c r="Y27" s="34">
        <f t="shared" ref="Y27:Y90" si="8">AVERAGE(S27:X27)/5</f>
        <v>3.6399999999999997</v>
      </c>
    </row>
    <row r="28" spans="1:25" x14ac:dyDescent="0.25">
      <c r="B28" s="22" t="s">
        <v>59</v>
      </c>
      <c r="C28" s="22" t="s">
        <v>26</v>
      </c>
      <c r="D28" s="22" t="s">
        <v>23</v>
      </c>
      <c r="E28" s="23">
        <v>13.7</v>
      </c>
      <c r="F28" s="23">
        <v>13.7</v>
      </c>
      <c r="G28" s="23">
        <v>14.18</v>
      </c>
      <c r="H28" s="23">
        <v>15.12</v>
      </c>
      <c r="I28" s="23">
        <v>13.98</v>
      </c>
      <c r="J28" s="23">
        <v>15.61</v>
      </c>
      <c r="K28" s="34">
        <f t="shared" si="6"/>
        <v>2.8763333333333332</v>
      </c>
      <c r="L28" s="23">
        <v>17.78</v>
      </c>
      <c r="M28" s="23">
        <v>17.010000000000002</v>
      </c>
      <c r="N28" s="23">
        <v>17.95</v>
      </c>
      <c r="O28" s="23">
        <v>16.059999999999999</v>
      </c>
      <c r="P28" s="23">
        <v>13.48</v>
      </c>
      <c r="Q28" s="23">
        <v>13.95</v>
      </c>
      <c r="R28" s="34">
        <f t="shared" si="7"/>
        <v>3.2076666666666673</v>
      </c>
      <c r="S28" s="23">
        <v>19.510000000000002</v>
      </c>
      <c r="T28" s="23">
        <v>19.13</v>
      </c>
      <c r="U28" s="23">
        <v>19.920000000000002</v>
      </c>
      <c r="V28" s="23">
        <v>16.34</v>
      </c>
      <c r="W28" s="23">
        <v>15.82</v>
      </c>
      <c r="X28" s="23">
        <v>18.77</v>
      </c>
      <c r="Y28" s="34">
        <f t="shared" si="8"/>
        <v>3.6496666666666662</v>
      </c>
    </row>
    <row r="29" spans="1:25" x14ac:dyDescent="0.25">
      <c r="B29" s="22" t="s">
        <v>61</v>
      </c>
      <c r="C29" s="23"/>
      <c r="D29" s="22" t="s">
        <v>29</v>
      </c>
      <c r="E29" s="22">
        <v>19.84</v>
      </c>
      <c r="F29" s="22">
        <v>16.73</v>
      </c>
      <c r="G29" s="22">
        <v>18.059999999999999</v>
      </c>
      <c r="H29" s="22">
        <v>17.420000000000002</v>
      </c>
      <c r="I29" s="22">
        <v>17.75</v>
      </c>
      <c r="J29" s="22">
        <v>17.38</v>
      </c>
      <c r="K29" s="24">
        <f t="shared" si="6"/>
        <v>3.5726666666666667</v>
      </c>
      <c r="L29" s="22">
        <v>20.77</v>
      </c>
      <c r="M29" s="22">
        <v>18.34</v>
      </c>
      <c r="N29" s="22">
        <v>19.649999999999999</v>
      </c>
      <c r="O29" s="22">
        <v>20.21</v>
      </c>
      <c r="P29" s="22">
        <v>19.93</v>
      </c>
      <c r="Q29" s="22">
        <v>18.34</v>
      </c>
      <c r="R29" s="24">
        <f t="shared" si="7"/>
        <v>3.9080000000000004</v>
      </c>
      <c r="S29" s="22">
        <v>19.12</v>
      </c>
      <c r="T29" s="22">
        <v>17.52</v>
      </c>
      <c r="U29" s="22">
        <v>21.37</v>
      </c>
      <c r="V29" s="22">
        <v>20.47</v>
      </c>
      <c r="W29" s="22">
        <v>20.93</v>
      </c>
      <c r="X29" s="22">
        <v>19.37</v>
      </c>
      <c r="Y29" s="24">
        <f t="shared" si="8"/>
        <v>3.9593333333333334</v>
      </c>
    </row>
    <row r="30" spans="1:25" x14ac:dyDescent="0.25">
      <c r="B30" s="22" t="s">
        <v>62</v>
      </c>
      <c r="C30" s="23"/>
      <c r="D30" s="22" t="s">
        <v>32</v>
      </c>
      <c r="E30" s="22">
        <v>15.36</v>
      </c>
      <c r="F30" s="22">
        <v>16.54</v>
      </c>
      <c r="G30" s="22">
        <v>16.850000000000001</v>
      </c>
      <c r="H30" s="22">
        <v>16.23</v>
      </c>
      <c r="I30" s="22">
        <v>14.42</v>
      </c>
      <c r="J30" s="22">
        <v>16.559999999999999</v>
      </c>
      <c r="K30" s="24">
        <f t="shared" si="6"/>
        <v>3.198666666666667</v>
      </c>
      <c r="L30" s="22">
        <v>18.95</v>
      </c>
      <c r="M30" s="22">
        <v>17.95</v>
      </c>
      <c r="N30" s="22">
        <v>16.7</v>
      </c>
      <c r="O30" s="22">
        <v>17.5</v>
      </c>
      <c r="P30" s="22">
        <v>18.16</v>
      </c>
      <c r="Q30" s="22">
        <v>15.56</v>
      </c>
      <c r="R30" s="24">
        <f t="shared" si="7"/>
        <v>3.4939999999999998</v>
      </c>
      <c r="S30" s="22">
        <v>18.899999999999999</v>
      </c>
      <c r="T30" s="22">
        <v>18.260000000000002</v>
      </c>
      <c r="U30" s="22">
        <v>21.81</v>
      </c>
      <c r="V30" s="22">
        <v>17.47</v>
      </c>
      <c r="W30" s="22">
        <v>16.850000000000001</v>
      </c>
      <c r="X30" s="22">
        <v>17.43</v>
      </c>
      <c r="Y30" s="24">
        <f t="shared" si="8"/>
        <v>3.6906666666666665</v>
      </c>
    </row>
    <row r="31" spans="1:25" x14ac:dyDescent="0.25">
      <c r="B31" s="22" t="s">
        <v>63</v>
      </c>
      <c r="C31" s="23"/>
      <c r="D31" s="22" t="s">
        <v>20</v>
      </c>
      <c r="E31" s="22">
        <v>13.02</v>
      </c>
      <c r="F31" s="22">
        <v>17.239999999999998</v>
      </c>
      <c r="G31" s="22">
        <v>14.73</v>
      </c>
      <c r="H31" s="22">
        <v>16.61</v>
      </c>
      <c r="I31" s="22">
        <v>14.92</v>
      </c>
      <c r="J31" s="22">
        <v>13.95</v>
      </c>
      <c r="K31" s="34">
        <f t="shared" si="6"/>
        <v>3.0156666666666667</v>
      </c>
      <c r="L31" s="22">
        <v>17.28</v>
      </c>
      <c r="M31" s="22">
        <v>15.53</v>
      </c>
      <c r="N31" s="22">
        <v>15.01</v>
      </c>
      <c r="O31" s="22">
        <v>15.24</v>
      </c>
      <c r="P31" s="22">
        <v>14.67</v>
      </c>
      <c r="Q31" s="22">
        <v>15.93</v>
      </c>
      <c r="R31" s="34">
        <f t="shared" si="7"/>
        <v>3.1219999999999999</v>
      </c>
      <c r="S31" s="22">
        <v>16.78</v>
      </c>
      <c r="T31" s="22">
        <v>20.65</v>
      </c>
      <c r="U31" s="22">
        <v>19.18</v>
      </c>
      <c r="V31" s="22">
        <v>16.54</v>
      </c>
      <c r="W31" s="22">
        <v>17.88</v>
      </c>
      <c r="X31" s="22">
        <v>17.77</v>
      </c>
      <c r="Y31" s="34">
        <f t="shared" si="8"/>
        <v>3.6266666666666665</v>
      </c>
    </row>
    <row r="32" spans="1:25" x14ac:dyDescent="0.25">
      <c r="B32" s="22" t="s">
        <v>64</v>
      </c>
      <c r="C32" s="23"/>
      <c r="D32" s="22" t="s">
        <v>29</v>
      </c>
      <c r="E32" s="22">
        <v>18.73</v>
      </c>
      <c r="F32" s="22">
        <v>18.059999999999999</v>
      </c>
      <c r="G32" s="22">
        <v>18.309999999999999</v>
      </c>
      <c r="H32" s="22">
        <v>20.5</v>
      </c>
      <c r="I32" s="22">
        <v>19.45</v>
      </c>
      <c r="J32" s="22">
        <v>19.39</v>
      </c>
      <c r="K32" s="34">
        <f t="shared" si="6"/>
        <v>3.8146666666666667</v>
      </c>
      <c r="L32" s="22">
        <v>20.65</v>
      </c>
      <c r="M32" s="22">
        <v>20.83</v>
      </c>
      <c r="N32" s="22">
        <v>18.510000000000002</v>
      </c>
      <c r="O32" s="22">
        <v>20.78</v>
      </c>
      <c r="P32" s="22">
        <v>19.89</v>
      </c>
      <c r="Q32" s="22">
        <v>19.37</v>
      </c>
      <c r="R32" s="34">
        <f t="shared" si="7"/>
        <v>4.0009999999999994</v>
      </c>
      <c r="S32" s="22">
        <v>20.71</v>
      </c>
      <c r="T32" s="22">
        <v>21.18</v>
      </c>
      <c r="U32" s="22">
        <v>21.74</v>
      </c>
      <c r="V32" s="22">
        <v>22.53</v>
      </c>
      <c r="W32" s="22">
        <v>20.77</v>
      </c>
      <c r="X32" s="22">
        <v>20.65</v>
      </c>
      <c r="Y32" s="34">
        <f t="shared" si="8"/>
        <v>4.2526666666666664</v>
      </c>
    </row>
    <row r="33" spans="2:25" x14ac:dyDescent="0.25">
      <c r="B33" s="22" t="s">
        <v>65</v>
      </c>
      <c r="C33" s="23"/>
      <c r="D33" s="22" t="s">
        <v>27</v>
      </c>
      <c r="E33" s="22">
        <v>18.22</v>
      </c>
      <c r="F33" s="22">
        <v>17.48</v>
      </c>
      <c r="G33" s="22">
        <v>17.72</v>
      </c>
      <c r="H33" s="22">
        <v>18.940000000000001</v>
      </c>
      <c r="I33" s="22">
        <v>19.239999999999998</v>
      </c>
      <c r="J33" s="22">
        <v>16.059999999999999</v>
      </c>
      <c r="K33" s="34">
        <f t="shared" si="6"/>
        <v>3.5886666666666662</v>
      </c>
      <c r="L33" s="22">
        <v>18.940000000000001</v>
      </c>
      <c r="M33" s="22">
        <v>20.36</v>
      </c>
      <c r="N33" s="22">
        <v>21.97</v>
      </c>
      <c r="O33" s="22">
        <v>18.899999999999999</v>
      </c>
      <c r="P33" s="22">
        <v>22.79</v>
      </c>
      <c r="Q33" s="22">
        <v>19.82</v>
      </c>
      <c r="R33" s="34">
        <f t="shared" si="7"/>
        <v>4.0926666666666653</v>
      </c>
      <c r="S33" s="22">
        <v>23.63</v>
      </c>
      <c r="T33" s="22">
        <v>23.88</v>
      </c>
      <c r="U33" s="22">
        <v>20.97</v>
      </c>
      <c r="V33" s="22">
        <v>22.96</v>
      </c>
      <c r="W33" s="22">
        <v>22.62</v>
      </c>
      <c r="X33" s="22">
        <v>20.57</v>
      </c>
      <c r="Y33" s="34">
        <f t="shared" si="8"/>
        <v>4.4876666666666667</v>
      </c>
    </row>
    <row r="34" spans="2:25" x14ac:dyDescent="0.25">
      <c r="B34" s="22" t="s">
        <v>66</v>
      </c>
      <c r="C34" s="23"/>
      <c r="D34" s="22" t="s">
        <v>32</v>
      </c>
      <c r="E34" s="22">
        <v>18.71</v>
      </c>
      <c r="F34" s="22">
        <v>18.11</v>
      </c>
      <c r="G34" s="22">
        <v>17.78</v>
      </c>
      <c r="H34" s="22">
        <v>18.37</v>
      </c>
      <c r="I34" s="22">
        <v>17.329999999999998</v>
      </c>
      <c r="J34" s="22">
        <v>16.96</v>
      </c>
      <c r="K34" s="34">
        <f t="shared" si="6"/>
        <v>3.575333333333333</v>
      </c>
      <c r="L34" s="22">
        <v>19.14</v>
      </c>
      <c r="M34" s="22">
        <v>19.57</v>
      </c>
      <c r="N34" s="22">
        <v>18.47</v>
      </c>
      <c r="O34" s="22">
        <v>19.57</v>
      </c>
      <c r="P34" s="22">
        <v>18.100000000000001</v>
      </c>
      <c r="Q34" s="22">
        <v>19.86</v>
      </c>
      <c r="R34" s="34">
        <f t="shared" si="7"/>
        <v>3.8236666666666665</v>
      </c>
      <c r="S34" s="22">
        <v>21.18</v>
      </c>
      <c r="T34" s="22">
        <v>20.76</v>
      </c>
      <c r="U34" s="22">
        <v>19.600000000000001</v>
      </c>
      <c r="V34" s="22">
        <v>20.92</v>
      </c>
      <c r="W34" s="22">
        <v>18.39</v>
      </c>
      <c r="X34" s="22">
        <v>19.43</v>
      </c>
      <c r="Y34" s="34">
        <f t="shared" si="8"/>
        <v>4.0093333333333332</v>
      </c>
    </row>
    <row r="35" spans="2:25" x14ac:dyDescent="0.25">
      <c r="B35" s="22" t="s">
        <v>67</v>
      </c>
      <c r="C35" s="23"/>
      <c r="D35" s="22" t="s">
        <v>27</v>
      </c>
      <c r="E35" s="22">
        <v>18.670000000000002</v>
      </c>
      <c r="F35" s="22">
        <v>17.53</v>
      </c>
      <c r="G35" s="22">
        <v>18.510000000000002</v>
      </c>
      <c r="H35" s="22">
        <v>18.420000000000002</v>
      </c>
      <c r="I35" s="22">
        <v>17.7</v>
      </c>
      <c r="J35" s="22">
        <v>17.010000000000002</v>
      </c>
      <c r="K35" s="34">
        <f t="shared" si="6"/>
        <v>3.5946666666666673</v>
      </c>
      <c r="L35" s="22">
        <v>19.63</v>
      </c>
      <c r="M35" s="22">
        <v>21.72</v>
      </c>
      <c r="N35" s="22">
        <v>20.309999999999999</v>
      </c>
      <c r="O35" s="22">
        <v>19.77</v>
      </c>
      <c r="P35" s="22">
        <v>19.16</v>
      </c>
      <c r="Q35" s="22">
        <v>19.13</v>
      </c>
      <c r="R35" s="34">
        <f t="shared" si="7"/>
        <v>3.9906666666666659</v>
      </c>
      <c r="S35" s="22">
        <v>20.11</v>
      </c>
      <c r="T35" s="22">
        <v>20.78</v>
      </c>
      <c r="U35" s="22">
        <v>21.3</v>
      </c>
      <c r="V35" s="22">
        <v>20.36</v>
      </c>
      <c r="W35" s="22">
        <v>20.18</v>
      </c>
      <c r="X35" s="22">
        <v>19.84</v>
      </c>
      <c r="Y35" s="34">
        <f t="shared" si="8"/>
        <v>4.0856666666666666</v>
      </c>
    </row>
    <row r="36" spans="2:25" x14ac:dyDescent="0.25">
      <c r="B36" s="22" t="s">
        <v>68</v>
      </c>
      <c r="C36" s="23"/>
      <c r="D36" s="22" t="s">
        <v>20</v>
      </c>
      <c r="E36" s="22">
        <v>18.04</v>
      </c>
      <c r="F36" s="22">
        <v>19.2</v>
      </c>
      <c r="G36" s="22">
        <v>18.22</v>
      </c>
      <c r="H36" s="22">
        <v>17</v>
      </c>
      <c r="I36" s="22">
        <v>17.899999999999999</v>
      </c>
      <c r="J36" s="22">
        <v>17.32</v>
      </c>
      <c r="K36" s="34">
        <f t="shared" si="6"/>
        <v>3.5893333333333324</v>
      </c>
      <c r="L36" s="22">
        <v>21.97</v>
      </c>
      <c r="M36" s="22">
        <v>21.74</v>
      </c>
      <c r="N36" s="22">
        <v>20.239999999999998</v>
      </c>
      <c r="O36" s="22">
        <v>21.99</v>
      </c>
      <c r="P36" s="22">
        <v>22.22</v>
      </c>
      <c r="Q36" s="22">
        <v>20.61</v>
      </c>
      <c r="R36" s="34">
        <f t="shared" si="7"/>
        <v>4.2923333333333327</v>
      </c>
      <c r="S36" s="22">
        <v>21.74</v>
      </c>
      <c r="T36" s="22">
        <v>19.36</v>
      </c>
      <c r="U36" s="22">
        <v>20.78</v>
      </c>
      <c r="V36" s="22">
        <v>18.57</v>
      </c>
      <c r="W36" s="22">
        <v>18.899999999999999</v>
      </c>
      <c r="X36" s="22">
        <v>20.309999999999999</v>
      </c>
      <c r="Y36" s="34">
        <f t="shared" si="8"/>
        <v>3.9886666666666661</v>
      </c>
    </row>
    <row r="37" spans="2:25" x14ac:dyDescent="0.25">
      <c r="B37" s="22" t="s">
        <v>69</v>
      </c>
      <c r="C37" s="23"/>
      <c r="D37" s="22" t="s">
        <v>20</v>
      </c>
      <c r="E37" s="22">
        <v>17.78</v>
      </c>
      <c r="F37" s="22">
        <v>18.07</v>
      </c>
      <c r="G37" s="22">
        <v>18.82</v>
      </c>
      <c r="H37" s="22">
        <v>17.47</v>
      </c>
      <c r="I37" s="22">
        <v>18.899999999999999</v>
      </c>
      <c r="J37" s="22">
        <v>18.71</v>
      </c>
      <c r="K37" s="34">
        <f t="shared" si="6"/>
        <v>3.6583333333333337</v>
      </c>
      <c r="L37" s="22">
        <v>18.100000000000001</v>
      </c>
      <c r="M37" s="22">
        <v>18.079999999999998</v>
      </c>
      <c r="N37" s="22">
        <v>19.649999999999999</v>
      </c>
      <c r="O37" s="22">
        <v>18.25</v>
      </c>
      <c r="P37" s="22">
        <v>20.63</v>
      </c>
      <c r="Q37" s="22">
        <v>19.010000000000002</v>
      </c>
      <c r="R37" s="34">
        <f t="shared" si="7"/>
        <v>3.7906666666666666</v>
      </c>
      <c r="S37" s="22">
        <v>20.57</v>
      </c>
      <c r="T37" s="22">
        <v>19.39</v>
      </c>
      <c r="U37" s="22">
        <v>19.239999999999998</v>
      </c>
      <c r="V37" s="22">
        <v>20.190000000000001</v>
      </c>
      <c r="W37" s="22">
        <v>20.39</v>
      </c>
      <c r="X37" s="22">
        <v>18.850000000000001</v>
      </c>
      <c r="Y37" s="34">
        <f t="shared" si="8"/>
        <v>3.954333333333333</v>
      </c>
    </row>
    <row r="38" spans="2:25" x14ac:dyDescent="0.25">
      <c r="B38" s="22" t="s">
        <v>70</v>
      </c>
      <c r="C38" s="23"/>
      <c r="D38" s="22" t="s">
        <v>20</v>
      </c>
      <c r="E38" s="22">
        <v>18.37</v>
      </c>
      <c r="F38" s="22">
        <v>17.47</v>
      </c>
      <c r="G38" s="22">
        <v>16.04</v>
      </c>
      <c r="H38" s="22">
        <v>18.11</v>
      </c>
      <c r="I38" s="22">
        <v>17.329999999999998</v>
      </c>
      <c r="J38" s="22">
        <v>16.89</v>
      </c>
      <c r="K38" s="34">
        <f t="shared" si="6"/>
        <v>3.4736666666666673</v>
      </c>
      <c r="L38" s="22">
        <v>18.62</v>
      </c>
      <c r="M38" s="22">
        <v>18.16</v>
      </c>
      <c r="N38" s="22">
        <v>16.04</v>
      </c>
      <c r="O38" s="22">
        <v>20.63</v>
      </c>
      <c r="P38" s="22">
        <v>20.5</v>
      </c>
      <c r="Q38" s="22">
        <v>17.7</v>
      </c>
      <c r="R38" s="34">
        <f t="shared" si="7"/>
        <v>3.7216666666666667</v>
      </c>
      <c r="S38" s="22">
        <v>20.14</v>
      </c>
      <c r="T38" s="22">
        <v>20.388000000000002</v>
      </c>
      <c r="U38" s="22">
        <v>19.41</v>
      </c>
      <c r="V38" s="22">
        <v>20.18</v>
      </c>
      <c r="W38" s="22">
        <v>19.3</v>
      </c>
      <c r="X38" s="22">
        <v>20.14</v>
      </c>
      <c r="Y38" s="34">
        <f t="shared" si="8"/>
        <v>3.9852666666666665</v>
      </c>
    </row>
    <row r="39" spans="2:25" x14ac:dyDescent="0.25">
      <c r="B39" s="23" t="s">
        <v>71</v>
      </c>
      <c r="C39" s="23"/>
      <c r="D39" s="23" t="s">
        <v>29</v>
      </c>
      <c r="E39" s="23">
        <v>16.170000000000002</v>
      </c>
      <c r="F39" s="23">
        <v>17.190000000000001</v>
      </c>
      <c r="G39" s="23">
        <v>16.43</v>
      </c>
      <c r="H39" s="23">
        <v>16.579999999999998</v>
      </c>
      <c r="I39" s="23">
        <v>15.3</v>
      </c>
      <c r="J39" s="23">
        <v>17.239999999999998</v>
      </c>
      <c r="K39" s="34">
        <f t="shared" si="6"/>
        <v>3.2969999999999997</v>
      </c>
      <c r="L39" s="23">
        <v>18.62</v>
      </c>
      <c r="M39" s="23">
        <v>17.03</v>
      </c>
      <c r="N39" s="23">
        <v>18.66</v>
      </c>
      <c r="O39" s="23">
        <v>17.5</v>
      </c>
      <c r="P39" s="23">
        <v>19.510000000000002</v>
      </c>
      <c r="Q39" s="23">
        <v>17.79</v>
      </c>
      <c r="R39" s="34">
        <f t="shared" si="7"/>
        <v>3.6370000000000005</v>
      </c>
      <c r="S39" s="22">
        <v>21.74</v>
      </c>
      <c r="T39" s="22">
        <v>21.25</v>
      </c>
      <c r="U39" s="22">
        <v>19.41</v>
      </c>
      <c r="V39" s="22">
        <v>20.14</v>
      </c>
      <c r="W39" s="22">
        <v>19.39</v>
      </c>
      <c r="X39" s="22">
        <v>19.100000000000001</v>
      </c>
      <c r="Y39" s="34">
        <f t="shared" si="8"/>
        <v>4.0343333333333335</v>
      </c>
    </row>
    <row r="40" spans="2:25" x14ac:dyDescent="0.25">
      <c r="B40" s="23" t="s">
        <v>72</v>
      </c>
      <c r="C40" s="23"/>
      <c r="D40" s="23" t="s">
        <v>32</v>
      </c>
      <c r="E40" s="23">
        <v>17.059999999999999</v>
      </c>
      <c r="F40" s="23">
        <v>16.34</v>
      </c>
      <c r="G40" s="23">
        <v>19.84</v>
      </c>
      <c r="H40" s="23">
        <v>19.239999999999998</v>
      </c>
      <c r="I40" s="23">
        <v>19.36</v>
      </c>
      <c r="J40" s="23">
        <v>18.98</v>
      </c>
      <c r="K40" s="34">
        <f t="shared" si="6"/>
        <v>3.694</v>
      </c>
      <c r="L40" s="23">
        <v>20.39</v>
      </c>
      <c r="M40" s="23">
        <v>20.54</v>
      </c>
      <c r="N40" s="23">
        <v>20.97</v>
      </c>
      <c r="O40" s="23">
        <v>19.190000000000001</v>
      </c>
      <c r="P40" s="23">
        <v>18.100000000000001</v>
      </c>
      <c r="Q40" s="23">
        <v>19.89</v>
      </c>
      <c r="R40" s="34">
        <f t="shared" si="7"/>
        <v>3.9693333333333336</v>
      </c>
      <c r="S40" s="23">
        <v>19.670000000000002</v>
      </c>
      <c r="T40" s="22">
        <v>21.26</v>
      </c>
      <c r="U40" s="22">
        <v>20.329999999999998</v>
      </c>
      <c r="V40" s="22">
        <v>19.14</v>
      </c>
      <c r="W40" s="22">
        <v>19.600000000000001</v>
      </c>
      <c r="X40" s="22">
        <v>21.44</v>
      </c>
      <c r="Y40" s="34">
        <f t="shared" si="8"/>
        <v>4.048</v>
      </c>
    </row>
    <row r="41" spans="2:25" x14ac:dyDescent="0.25">
      <c r="B41" s="23" t="s">
        <v>73</v>
      </c>
      <c r="C41" s="23"/>
      <c r="D41" s="23" t="s">
        <v>27</v>
      </c>
      <c r="E41" s="23">
        <v>17.84</v>
      </c>
      <c r="F41" s="23">
        <v>16.559999999999999</v>
      </c>
      <c r="G41" s="23">
        <v>17.37</v>
      </c>
      <c r="H41" s="23">
        <v>15.65</v>
      </c>
      <c r="I41" s="23">
        <v>18.260000000000002</v>
      </c>
      <c r="J41" s="23">
        <v>15.59</v>
      </c>
      <c r="K41" s="34">
        <f t="shared" si="6"/>
        <v>3.3756666666666666</v>
      </c>
      <c r="L41" s="23">
        <v>18.47</v>
      </c>
      <c r="M41" s="23">
        <v>17.239999999999998</v>
      </c>
      <c r="N41" s="23">
        <v>18.670000000000002</v>
      </c>
      <c r="O41" s="23">
        <v>19.888000000000002</v>
      </c>
      <c r="P41" s="23">
        <v>16.03</v>
      </c>
      <c r="Q41" s="23">
        <v>16.739999999999998</v>
      </c>
      <c r="R41" s="34">
        <f t="shared" si="7"/>
        <v>3.5679333333333334</v>
      </c>
      <c r="S41" s="23">
        <v>17.32</v>
      </c>
      <c r="T41" s="22">
        <v>19.100000000000001</v>
      </c>
      <c r="U41" s="22">
        <v>17.88</v>
      </c>
      <c r="V41" s="22">
        <v>16.96</v>
      </c>
      <c r="W41" s="22">
        <v>19.649999999999999</v>
      </c>
      <c r="X41" s="22">
        <v>19.079999999999998</v>
      </c>
      <c r="Y41" s="34">
        <f t="shared" si="8"/>
        <v>3.6663333333333332</v>
      </c>
    </row>
    <row r="42" spans="2:25" x14ac:dyDescent="0.25">
      <c r="B42" s="23" t="s">
        <v>74</v>
      </c>
      <c r="C42" s="23"/>
      <c r="D42" s="23" t="s">
        <v>27</v>
      </c>
      <c r="E42" s="23">
        <v>17.11</v>
      </c>
      <c r="F42" s="23">
        <v>18.34</v>
      </c>
      <c r="G42" s="23">
        <v>17.34</v>
      </c>
      <c r="H42" s="23">
        <v>17.64</v>
      </c>
      <c r="I42" s="23">
        <v>17.12</v>
      </c>
      <c r="J42" s="23">
        <v>17.62</v>
      </c>
      <c r="K42" s="34">
        <f t="shared" si="6"/>
        <v>3.5056666666666674</v>
      </c>
      <c r="L42" s="23">
        <v>18.87</v>
      </c>
      <c r="M42" s="23">
        <v>18.38</v>
      </c>
      <c r="N42" s="23">
        <v>17.239999999999998</v>
      </c>
      <c r="O42" s="23">
        <v>16.579999999999998</v>
      </c>
      <c r="P42" s="23">
        <v>19.86</v>
      </c>
      <c r="Q42" s="23">
        <v>18.68</v>
      </c>
      <c r="R42" s="34">
        <f t="shared" si="7"/>
        <v>3.6536666666666662</v>
      </c>
      <c r="S42" s="23">
        <v>18.71</v>
      </c>
      <c r="T42" s="22">
        <v>18.440000000000001</v>
      </c>
      <c r="U42" s="22">
        <v>18.47</v>
      </c>
      <c r="V42" s="22">
        <v>19.3</v>
      </c>
      <c r="W42" s="22">
        <v>17.420000000000002</v>
      </c>
      <c r="X42" s="22">
        <v>20.329999999999998</v>
      </c>
      <c r="Y42" s="34">
        <f>AVERAGE(E42:J42)/5</f>
        <v>3.5056666666666674</v>
      </c>
    </row>
    <row r="43" spans="2:25" x14ac:dyDescent="0.25">
      <c r="B43" s="23" t="s">
        <v>75</v>
      </c>
      <c r="C43" s="23"/>
      <c r="D43" s="23" t="s">
        <v>32</v>
      </c>
      <c r="E43" s="23">
        <v>15.54</v>
      </c>
      <c r="F43" s="23">
        <v>16.61</v>
      </c>
      <c r="G43" s="23">
        <v>17.77</v>
      </c>
      <c r="H43" s="23">
        <v>16.04</v>
      </c>
      <c r="I43" s="23">
        <v>15.83</v>
      </c>
      <c r="J43" s="23">
        <v>17.48</v>
      </c>
      <c r="K43" s="34">
        <f t="shared" si="6"/>
        <v>3.3090000000000002</v>
      </c>
      <c r="L43" s="23">
        <v>18.260000000000002</v>
      </c>
      <c r="M43" s="23">
        <v>17.809999999999999</v>
      </c>
      <c r="N43" s="23">
        <v>17.79</v>
      </c>
      <c r="O43" s="23">
        <v>17.88</v>
      </c>
      <c r="P43" s="23">
        <v>18.82</v>
      </c>
      <c r="Q43" s="23">
        <v>18.559999999999999</v>
      </c>
      <c r="R43" s="34">
        <f t="shared" si="7"/>
        <v>3.6373333333333333</v>
      </c>
      <c r="S43" s="23">
        <v>19.91</v>
      </c>
      <c r="T43" s="22">
        <v>20.34</v>
      </c>
      <c r="U43" s="22">
        <v>18.68</v>
      </c>
      <c r="V43" s="22">
        <v>20.28</v>
      </c>
      <c r="W43" s="22">
        <v>19.57</v>
      </c>
      <c r="X43" s="22">
        <v>19.3</v>
      </c>
      <c r="Y43" s="34">
        <f t="shared" si="8"/>
        <v>3.9359999999999999</v>
      </c>
    </row>
    <row r="44" spans="2:25" x14ac:dyDescent="0.25">
      <c r="B44" s="23" t="s">
        <v>76</v>
      </c>
      <c r="C44" s="23"/>
      <c r="D44" s="23" t="s">
        <v>20</v>
      </c>
      <c r="E44" s="23">
        <v>17.52</v>
      </c>
      <c r="F44" s="23">
        <v>16.850000000000001</v>
      </c>
      <c r="G44" s="23">
        <v>15.23</v>
      </c>
      <c r="H44" s="23">
        <v>16.899999999999999</v>
      </c>
      <c r="I44" s="23">
        <v>16.16</v>
      </c>
      <c r="J44" s="23">
        <v>17.34</v>
      </c>
      <c r="K44" s="34">
        <f t="shared" si="6"/>
        <v>3.3333333333333335</v>
      </c>
      <c r="L44" s="23">
        <v>18.47</v>
      </c>
      <c r="M44" s="23">
        <v>19.28</v>
      </c>
      <c r="N44" s="23">
        <v>19.32</v>
      </c>
      <c r="O44" s="23">
        <v>16.28</v>
      </c>
      <c r="P44" s="23">
        <v>17.75</v>
      </c>
      <c r="Q44" s="23">
        <v>18.170000000000002</v>
      </c>
      <c r="R44" s="34">
        <f t="shared" si="7"/>
        <v>3.6423333333333332</v>
      </c>
      <c r="S44" s="23">
        <v>20.059999999999999</v>
      </c>
      <c r="T44" s="22">
        <v>19.45</v>
      </c>
      <c r="U44" s="22">
        <v>18.809999999999999</v>
      </c>
      <c r="V44" s="22">
        <v>20.399999999999999</v>
      </c>
      <c r="W44" s="22">
        <v>20.67</v>
      </c>
      <c r="X44" s="22">
        <v>18.809999999999999</v>
      </c>
      <c r="Y44" s="23">
        <f t="shared" si="8"/>
        <v>3.94</v>
      </c>
    </row>
    <row r="45" spans="2:25" x14ac:dyDescent="0.25">
      <c r="B45" s="23" t="s">
        <v>77</v>
      </c>
      <c r="C45" s="23"/>
      <c r="D45" s="23" t="s">
        <v>27</v>
      </c>
      <c r="E45" s="23">
        <v>15.84</v>
      </c>
      <c r="F45" s="23">
        <v>15.87</v>
      </c>
      <c r="G45" s="23">
        <v>16.73</v>
      </c>
      <c r="H45" s="23">
        <v>17.48</v>
      </c>
      <c r="I45" s="23">
        <v>15.38</v>
      </c>
      <c r="J45" s="23">
        <v>16.52</v>
      </c>
      <c r="K45" s="34">
        <f t="shared" si="6"/>
        <v>3.2606666666666664</v>
      </c>
      <c r="L45" s="23">
        <v>17.75</v>
      </c>
      <c r="M45" s="23">
        <v>18.899999999999999</v>
      </c>
      <c r="N45" s="23">
        <v>18.38</v>
      </c>
      <c r="O45" s="23">
        <v>19.04</v>
      </c>
      <c r="P45" s="23">
        <v>17.82</v>
      </c>
      <c r="Q45" s="23">
        <v>18.399999999999999</v>
      </c>
      <c r="R45" s="34">
        <f t="shared" si="7"/>
        <v>3.676333333333333</v>
      </c>
      <c r="S45" s="23">
        <v>20.5</v>
      </c>
      <c r="T45" s="22">
        <v>20.92</v>
      </c>
      <c r="U45" s="22">
        <v>18.989999999999998</v>
      </c>
      <c r="V45" s="22">
        <v>19.27</v>
      </c>
      <c r="W45" s="22">
        <v>19.16</v>
      </c>
      <c r="X45" s="22">
        <v>18.559999999999999</v>
      </c>
      <c r="Y45" s="34">
        <f t="shared" si="8"/>
        <v>3.9133333333333331</v>
      </c>
    </row>
    <row r="46" spans="2:25" x14ac:dyDescent="0.25">
      <c r="B46" s="23" t="s">
        <v>78</v>
      </c>
      <c r="C46" s="23"/>
      <c r="D46" s="23" t="s">
        <v>27</v>
      </c>
      <c r="E46" s="23">
        <v>16.61</v>
      </c>
      <c r="F46" s="23">
        <v>18.670000000000002</v>
      </c>
      <c r="G46" s="23">
        <v>18.73</v>
      </c>
      <c r="H46" s="23">
        <v>18.149999999999999</v>
      </c>
      <c r="I46" s="23">
        <v>18.309999999999999</v>
      </c>
      <c r="J46" s="23">
        <v>18.309999999999999</v>
      </c>
      <c r="K46" s="34">
        <f t="shared" si="6"/>
        <v>3.6259999999999999</v>
      </c>
      <c r="L46" s="23">
        <v>18.440000000000001</v>
      </c>
      <c r="M46" s="23">
        <v>18.100000000000001</v>
      </c>
      <c r="N46" s="23">
        <v>17.72</v>
      </c>
      <c r="O46" s="23">
        <v>18.059999999999999</v>
      </c>
      <c r="P46" s="23">
        <v>20.05</v>
      </c>
      <c r="Q46" s="23">
        <v>20.190000000000001</v>
      </c>
      <c r="R46" s="34">
        <f t="shared" si="7"/>
        <v>3.7520000000000002</v>
      </c>
      <c r="S46" s="23">
        <v>21.51</v>
      </c>
      <c r="T46" s="22">
        <v>20.77</v>
      </c>
      <c r="U46" s="22">
        <v>20.04</v>
      </c>
      <c r="V46" s="22">
        <v>19.27</v>
      </c>
      <c r="W46" s="22">
        <v>20.96</v>
      </c>
      <c r="X46" s="22">
        <v>20.329999999999998</v>
      </c>
      <c r="Y46" s="34">
        <f t="shared" si="8"/>
        <v>4.0960000000000001</v>
      </c>
    </row>
    <row r="47" spans="2:25" x14ac:dyDescent="0.25">
      <c r="B47" s="23" t="s">
        <v>79</v>
      </c>
      <c r="C47" s="23"/>
      <c r="D47" s="23" t="s">
        <v>32</v>
      </c>
      <c r="E47" s="23">
        <v>18.57</v>
      </c>
      <c r="F47" s="23">
        <v>17.36</v>
      </c>
      <c r="G47" s="23">
        <v>16.579999999999998</v>
      </c>
      <c r="H47" s="23">
        <v>17.32</v>
      </c>
      <c r="I47" s="23">
        <v>18.23</v>
      </c>
      <c r="J47" s="23">
        <v>18.670000000000002</v>
      </c>
      <c r="K47" s="34">
        <f t="shared" si="6"/>
        <v>3.557666666666667</v>
      </c>
      <c r="L47" s="23">
        <v>17.32</v>
      </c>
      <c r="M47" s="23">
        <v>17.7</v>
      </c>
      <c r="N47" s="23">
        <v>18.100000000000001</v>
      </c>
      <c r="O47" s="23">
        <v>19.14</v>
      </c>
      <c r="P47" s="23">
        <v>17.88</v>
      </c>
      <c r="Q47" s="23">
        <v>17.48</v>
      </c>
      <c r="R47" s="34">
        <f t="shared" si="7"/>
        <v>3.5873333333333326</v>
      </c>
      <c r="S47" s="23">
        <v>18.670000000000002</v>
      </c>
      <c r="T47" s="22">
        <v>19.66</v>
      </c>
      <c r="U47" s="22">
        <v>18.68</v>
      </c>
      <c r="V47" s="22">
        <v>21.46</v>
      </c>
      <c r="W47" s="22">
        <v>18.29</v>
      </c>
      <c r="X47" s="22">
        <v>18.82</v>
      </c>
      <c r="Y47" s="34">
        <f t="shared" si="8"/>
        <v>3.8526666666666665</v>
      </c>
    </row>
    <row r="48" spans="2:25" x14ac:dyDescent="0.25">
      <c r="B48" s="23" t="s">
        <v>80</v>
      </c>
      <c r="C48" s="23"/>
      <c r="D48" s="23" t="s">
        <v>20</v>
      </c>
      <c r="E48" s="23">
        <v>15.39</v>
      </c>
      <c r="F48" s="23">
        <v>13.77</v>
      </c>
      <c r="G48" s="23">
        <v>16.52</v>
      </c>
      <c r="H48" s="23">
        <v>14.49</v>
      </c>
      <c r="I48" s="23">
        <v>14.42</v>
      </c>
      <c r="J48" s="23">
        <v>16.059999999999999</v>
      </c>
      <c r="K48" s="34">
        <f t="shared" si="6"/>
        <v>3.0216666666666669</v>
      </c>
      <c r="L48" s="23">
        <v>17.25</v>
      </c>
      <c r="M48" s="23">
        <v>16.47</v>
      </c>
      <c r="N48" s="23">
        <v>14.28</v>
      </c>
      <c r="O48" s="23">
        <v>15.84</v>
      </c>
      <c r="P48" s="23">
        <v>15.64</v>
      </c>
      <c r="Q48" s="23">
        <v>15.55</v>
      </c>
      <c r="R48" s="34">
        <f t="shared" si="7"/>
        <v>3.1676666666666664</v>
      </c>
      <c r="S48" s="23">
        <v>19.29</v>
      </c>
      <c r="T48" s="22">
        <v>17.98</v>
      </c>
      <c r="U48" s="22">
        <v>17.77</v>
      </c>
      <c r="V48" s="22">
        <v>20.170000000000002</v>
      </c>
      <c r="W48" s="22">
        <v>18.38</v>
      </c>
      <c r="X48" s="22">
        <v>17.36</v>
      </c>
      <c r="Y48" s="34">
        <f t="shared" si="8"/>
        <v>3.6983333333333328</v>
      </c>
    </row>
    <row r="49" spans="2:25" x14ac:dyDescent="0.25">
      <c r="B49" s="22" t="s">
        <v>81</v>
      </c>
      <c r="C49" s="23"/>
      <c r="D49" s="22" t="s">
        <v>34</v>
      </c>
      <c r="E49" s="22">
        <v>15.57</v>
      </c>
      <c r="F49" s="22">
        <v>14.92</v>
      </c>
      <c r="G49" s="22">
        <v>15.49</v>
      </c>
      <c r="H49" s="22">
        <v>14.45</v>
      </c>
      <c r="I49" s="22">
        <v>16.23</v>
      </c>
      <c r="J49" s="22">
        <v>14.03</v>
      </c>
      <c r="K49" s="21">
        <f t="shared" si="6"/>
        <v>3.0230000000000006</v>
      </c>
      <c r="L49" s="22">
        <v>17.03</v>
      </c>
      <c r="M49" s="22">
        <v>15.12</v>
      </c>
      <c r="N49" s="22">
        <v>16.04</v>
      </c>
      <c r="O49" s="22">
        <v>17.07</v>
      </c>
      <c r="P49" s="22">
        <v>15.65</v>
      </c>
      <c r="Q49" s="22">
        <v>16.64</v>
      </c>
      <c r="R49" s="21">
        <f t="shared" si="7"/>
        <v>3.2516666666666665</v>
      </c>
      <c r="S49" s="22">
        <v>19.47</v>
      </c>
      <c r="T49" s="22">
        <v>17.78</v>
      </c>
      <c r="U49" s="22">
        <v>18.899999999999999</v>
      </c>
      <c r="V49" s="22">
        <v>20.96</v>
      </c>
      <c r="W49" s="22">
        <v>21.71</v>
      </c>
      <c r="X49" s="22">
        <v>19.87</v>
      </c>
      <c r="Y49" s="21">
        <f t="shared" si="8"/>
        <v>3.9563333333333333</v>
      </c>
    </row>
    <row r="50" spans="2:25" x14ac:dyDescent="0.25">
      <c r="B50" s="22" t="s">
        <v>82</v>
      </c>
      <c r="C50" s="23"/>
      <c r="D50" s="22" t="s">
        <v>23</v>
      </c>
      <c r="E50" s="22">
        <v>14.65</v>
      </c>
      <c r="F50" s="22">
        <v>17.07</v>
      </c>
      <c r="G50" s="22">
        <v>14.58</v>
      </c>
      <c r="H50" s="22">
        <v>19.59</v>
      </c>
      <c r="I50" s="22">
        <v>16.61</v>
      </c>
      <c r="J50" s="22">
        <v>16.13</v>
      </c>
      <c r="K50" s="21">
        <f t="shared" si="6"/>
        <v>3.2876666666666665</v>
      </c>
      <c r="L50" s="22">
        <v>15.96</v>
      </c>
      <c r="M50" s="22">
        <v>17.37</v>
      </c>
      <c r="N50" s="22">
        <v>18.2</v>
      </c>
      <c r="O50" s="22">
        <v>17.04</v>
      </c>
      <c r="P50" s="22">
        <v>18.91</v>
      </c>
      <c r="Q50" s="22">
        <v>18.52</v>
      </c>
      <c r="R50" s="21">
        <f t="shared" si="7"/>
        <v>3.5333333333333328</v>
      </c>
      <c r="S50" s="22">
        <v>21.13</v>
      </c>
      <c r="T50" s="22">
        <v>20.5</v>
      </c>
      <c r="U50" s="22">
        <v>23</v>
      </c>
      <c r="V50" s="22">
        <v>20.170000000000002</v>
      </c>
      <c r="W50" s="22">
        <v>21.51</v>
      </c>
      <c r="X50" s="22">
        <v>19.84</v>
      </c>
      <c r="Y50" s="21">
        <f t="shared" si="8"/>
        <v>4.2050000000000001</v>
      </c>
    </row>
    <row r="51" spans="2:25" x14ac:dyDescent="0.25">
      <c r="B51" s="22" t="s">
        <v>83</v>
      </c>
      <c r="C51" s="23"/>
      <c r="D51" s="22" t="s">
        <v>23</v>
      </c>
      <c r="E51" s="22">
        <v>16.7</v>
      </c>
      <c r="F51" s="22">
        <v>15.86</v>
      </c>
      <c r="G51" s="22">
        <v>14.97</v>
      </c>
      <c r="H51" s="22">
        <v>15.44</v>
      </c>
      <c r="I51" s="22">
        <v>14.09</v>
      </c>
      <c r="J51" s="22">
        <v>15.61</v>
      </c>
      <c r="K51" s="21">
        <f t="shared" si="6"/>
        <v>3.089</v>
      </c>
      <c r="L51" s="22">
        <v>19.100000000000001</v>
      </c>
      <c r="M51" s="22">
        <v>17.03</v>
      </c>
      <c r="N51" s="22">
        <v>18.57</v>
      </c>
      <c r="O51" s="22">
        <v>15.86</v>
      </c>
      <c r="P51" s="22">
        <v>16.850000000000001</v>
      </c>
      <c r="Q51" s="22">
        <v>17.37</v>
      </c>
      <c r="R51" s="21">
        <f t="shared" si="7"/>
        <v>3.492666666666667</v>
      </c>
      <c r="S51" s="22">
        <v>16.440000000000001</v>
      </c>
      <c r="T51" s="22">
        <v>20.76</v>
      </c>
      <c r="U51" s="22">
        <v>20.5</v>
      </c>
      <c r="V51" s="22">
        <v>18.22</v>
      </c>
      <c r="W51" s="22">
        <v>17.84</v>
      </c>
      <c r="X51" s="22">
        <v>16.64</v>
      </c>
      <c r="Y51" s="18">
        <f t="shared" si="8"/>
        <v>3.6800000000000006</v>
      </c>
    </row>
    <row r="52" spans="2:25" x14ac:dyDescent="0.25">
      <c r="B52" s="22" t="s">
        <v>84</v>
      </c>
      <c r="C52" s="23"/>
      <c r="D52" s="22" t="s">
        <v>32</v>
      </c>
      <c r="E52" s="22">
        <v>17.03</v>
      </c>
      <c r="F52" s="22">
        <v>15.18</v>
      </c>
      <c r="G52" s="22">
        <v>14.65</v>
      </c>
      <c r="H52" s="22">
        <v>13.8</v>
      </c>
      <c r="I52" s="22">
        <v>16.03</v>
      </c>
      <c r="J52" s="22">
        <v>16.38</v>
      </c>
      <c r="K52" s="21">
        <f t="shared" si="6"/>
        <v>3.1023333333333332</v>
      </c>
      <c r="L52" s="22">
        <v>17.48</v>
      </c>
      <c r="M52" s="22">
        <v>14.89</v>
      </c>
      <c r="N52" s="22">
        <v>15.84</v>
      </c>
      <c r="O52" s="22">
        <v>17.48</v>
      </c>
      <c r="P52" s="22">
        <v>15.86</v>
      </c>
      <c r="Q52" s="22">
        <v>16.77</v>
      </c>
      <c r="R52" s="21">
        <f t="shared" si="7"/>
        <v>3.2773333333333334</v>
      </c>
      <c r="S52" s="22">
        <v>19.14</v>
      </c>
      <c r="T52" s="22">
        <v>18.22</v>
      </c>
      <c r="U52" s="22">
        <v>17.95</v>
      </c>
      <c r="V52" s="22">
        <v>17.95</v>
      </c>
      <c r="W52" s="22">
        <v>17.28</v>
      </c>
      <c r="X52" s="22">
        <v>17.48</v>
      </c>
      <c r="Y52" s="21">
        <f t="shared" si="8"/>
        <v>3.6006666666666667</v>
      </c>
    </row>
    <row r="53" spans="2:25" x14ac:dyDescent="0.25">
      <c r="B53" s="22" t="s">
        <v>85</v>
      </c>
      <c r="C53" s="23"/>
      <c r="D53" s="22" t="s">
        <v>34</v>
      </c>
      <c r="E53" s="22">
        <v>15.76</v>
      </c>
      <c r="F53" s="22">
        <v>16.309999999999999</v>
      </c>
      <c r="G53" s="22">
        <v>15.24</v>
      </c>
      <c r="H53" s="22">
        <v>16.12</v>
      </c>
      <c r="I53" s="22">
        <v>15.81</v>
      </c>
      <c r="J53" s="22">
        <v>15.58</v>
      </c>
      <c r="K53" s="21">
        <f t="shared" si="6"/>
        <v>3.1606666666666667</v>
      </c>
      <c r="L53" s="22">
        <v>16.04</v>
      </c>
      <c r="M53" s="22">
        <v>16.78</v>
      </c>
      <c r="N53" s="22">
        <v>18.63</v>
      </c>
      <c r="O53" s="22">
        <v>14.71</v>
      </c>
      <c r="P53" s="22">
        <v>17.43</v>
      </c>
      <c r="Q53" s="22">
        <v>15.65</v>
      </c>
      <c r="R53" s="21">
        <f t="shared" si="7"/>
        <v>3.3080000000000007</v>
      </c>
      <c r="S53" s="22">
        <v>19.37</v>
      </c>
      <c r="T53" s="22">
        <v>18.18</v>
      </c>
      <c r="U53" s="22">
        <v>19.63</v>
      </c>
      <c r="V53" s="22">
        <v>17.32</v>
      </c>
      <c r="W53" s="22">
        <v>18.940000000000001</v>
      </c>
      <c r="X53" s="22">
        <v>17.63</v>
      </c>
      <c r="Y53" s="21">
        <f t="shared" si="8"/>
        <v>3.7023333333333333</v>
      </c>
    </row>
    <row r="54" spans="2:25" x14ac:dyDescent="0.25">
      <c r="B54" s="22" t="s">
        <v>86</v>
      </c>
      <c r="C54" s="23"/>
      <c r="D54" s="22" t="s">
        <v>34</v>
      </c>
      <c r="E54" s="22">
        <v>15.7</v>
      </c>
      <c r="F54" s="22">
        <v>15.11</v>
      </c>
      <c r="G54" s="22">
        <v>15.12</v>
      </c>
      <c r="H54" s="22">
        <v>15.84</v>
      </c>
      <c r="I54" s="22">
        <v>16.78</v>
      </c>
      <c r="J54" s="22">
        <v>17.5</v>
      </c>
      <c r="K54" s="21">
        <f t="shared" si="6"/>
        <v>3.2016666666666667</v>
      </c>
      <c r="L54" s="22">
        <v>17.7</v>
      </c>
      <c r="M54" s="22">
        <v>17.48</v>
      </c>
      <c r="N54" s="22">
        <v>17.78</v>
      </c>
      <c r="O54" s="22">
        <v>16.059999999999999</v>
      </c>
      <c r="P54" s="22">
        <v>16.77</v>
      </c>
      <c r="Q54" s="22">
        <v>17.75</v>
      </c>
      <c r="R54" s="21">
        <f t="shared" si="7"/>
        <v>3.4513333333333329</v>
      </c>
      <c r="S54" s="22">
        <v>14.89</v>
      </c>
      <c r="T54" s="22">
        <v>16.7</v>
      </c>
      <c r="U54" s="22">
        <v>16.03</v>
      </c>
      <c r="V54" s="22">
        <v>16.309999999999999</v>
      </c>
      <c r="W54" s="22">
        <v>16.03</v>
      </c>
      <c r="X54" s="22">
        <v>15.18</v>
      </c>
      <c r="Y54" s="21">
        <f t="shared" si="8"/>
        <v>3.171333333333334</v>
      </c>
    </row>
    <row r="55" spans="2:25" x14ac:dyDescent="0.25">
      <c r="B55" s="22" t="s">
        <v>87</v>
      </c>
      <c r="C55" s="23"/>
      <c r="D55" s="22" t="s">
        <v>34</v>
      </c>
      <c r="E55" s="22">
        <v>17.25</v>
      </c>
      <c r="F55" s="22">
        <v>16.53</v>
      </c>
      <c r="G55" s="22">
        <v>18.440000000000001</v>
      </c>
      <c r="H55" s="22">
        <v>16.29</v>
      </c>
      <c r="I55" s="22">
        <v>17.75</v>
      </c>
      <c r="J55" s="22">
        <v>17.11</v>
      </c>
      <c r="K55" s="21">
        <f t="shared" si="6"/>
        <v>3.4456666666666664</v>
      </c>
      <c r="L55" s="22">
        <v>18</v>
      </c>
      <c r="M55" s="22">
        <v>18.2</v>
      </c>
      <c r="N55" s="22">
        <v>17.75</v>
      </c>
      <c r="O55" s="22">
        <v>18.440000000000001</v>
      </c>
      <c r="P55" s="22">
        <v>18.690000000000001</v>
      </c>
      <c r="Q55" s="22">
        <v>17.75</v>
      </c>
      <c r="R55" s="21">
        <f t="shared" si="7"/>
        <v>3.6276666666666664</v>
      </c>
      <c r="S55" s="22">
        <v>18.66</v>
      </c>
      <c r="T55" s="22">
        <v>20.329999999999998</v>
      </c>
      <c r="U55" s="22">
        <v>21.03</v>
      </c>
      <c r="V55" s="22">
        <v>17.75</v>
      </c>
      <c r="W55" s="22">
        <v>21.49</v>
      </c>
      <c r="X55" s="22">
        <v>21.02</v>
      </c>
      <c r="Y55" s="21">
        <f t="shared" si="8"/>
        <v>4.0093333333333323</v>
      </c>
    </row>
    <row r="56" spans="2:25" x14ac:dyDescent="0.25">
      <c r="B56" s="22" t="s">
        <v>88</v>
      </c>
      <c r="C56" s="23"/>
      <c r="D56" s="22" t="s">
        <v>32</v>
      </c>
      <c r="E56" s="22">
        <v>15.38</v>
      </c>
      <c r="F56" s="22">
        <v>13.23</v>
      </c>
      <c r="G56" s="22">
        <v>13.75</v>
      </c>
      <c r="H56" s="22">
        <v>12.57</v>
      </c>
      <c r="I56" s="22">
        <v>15.38</v>
      </c>
      <c r="J56" s="22">
        <v>15.01</v>
      </c>
      <c r="K56" s="21">
        <f t="shared" si="6"/>
        <v>2.8440000000000003</v>
      </c>
      <c r="L56" s="22">
        <v>14.95</v>
      </c>
      <c r="M56" s="22">
        <v>17.329999999999998</v>
      </c>
      <c r="N56" s="22">
        <v>14.36</v>
      </c>
      <c r="O56" s="22">
        <v>16.64</v>
      </c>
      <c r="P56" s="22">
        <v>17.52</v>
      </c>
      <c r="Q56" s="22">
        <v>15.24</v>
      </c>
      <c r="R56" s="21">
        <f t="shared" si="7"/>
        <v>3.2013333333333329</v>
      </c>
      <c r="S56" s="22"/>
      <c r="T56" s="18"/>
      <c r="U56" s="18"/>
      <c r="V56" s="18"/>
      <c r="W56" s="18"/>
      <c r="X56" s="18"/>
      <c r="Y56" s="18"/>
    </row>
    <row r="57" spans="2:25" x14ac:dyDescent="0.25">
      <c r="B57" s="22" t="s">
        <v>89</v>
      </c>
      <c r="C57" s="23"/>
      <c r="D57" s="22" t="s">
        <v>90</v>
      </c>
      <c r="E57" s="22">
        <v>17.32</v>
      </c>
      <c r="F57" s="22">
        <v>15.03</v>
      </c>
      <c r="G57" s="22">
        <v>14.5</v>
      </c>
      <c r="H57" s="22">
        <v>17.88</v>
      </c>
      <c r="I57" s="22">
        <v>16.440000000000001</v>
      </c>
      <c r="J57" s="22">
        <v>16.28</v>
      </c>
      <c r="K57" s="21">
        <f t="shared" si="6"/>
        <v>3.2483333333333335</v>
      </c>
      <c r="L57" s="22">
        <v>18.68</v>
      </c>
      <c r="M57" s="22">
        <v>14.76</v>
      </c>
      <c r="N57" s="22">
        <v>17.98</v>
      </c>
      <c r="O57" s="22">
        <v>19.43</v>
      </c>
      <c r="P57" s="22">
        <v>19.57</v>
      </c>
      <c r="Q57" s="22">
        <v>17.03</v>
      </c>
      <c r="R57" s="21">
        <f t="shared" si="7"/>
        <v>3.5816666666666661</v>
      </c>
      <c r="S57" s="22">
        <v>20.010000000000002</v>
      </c>
      <c r="T57" s="18">
        <v>18.62</v>
      </c>
      <c r="U57" s="18">
        <v>17.75</v>
      </c>
      <c r="V57" s="18">
        <v>18.899999999999999</v>
      </c>
      <c r="W57" s="18">
        <v>16.579999999999998</v>
      </c>
      <c r="X57" s="18">
        <v>18.25</v>
      </c>
      <c r="Y57" s="21">
        <f t="shared" si="8"/>
        <v>3.6703333333333332</v>
      </c>
    </row>
    <row r="58" spans="2:25" x14ac:dyDescent="0.25">
      <c r="B58" s="22" t="s">
        <v>91</v>
      </c>
      <c r="C58" s="23"/>
      <c r="D58" s="22" t="s">
        <v>92</v>
      </c>
      <c r="E58" s="22">
        <v>16.079999999999998</v>
      </c>
      <c r="F58" s="22">
        <v>16.2</v>
      </c>
      <c r="G58" s="22">
        <v>16.059999999999999</v>
      </c>
      <c r="H58" s="22">
        <v>15.04</v>
      </c>
      <c r="I58" s="22">
        <v>16.079999999999998</v>
      </c>
      <c r="J58" s="22">
        <v>15.26</v>
      </c>
      <c r="K58" s="21">
        <f t="shared" si="6"/>
        <v>3.1573333333333338</v>
      </c>
      <c r="L58" s="22">
        <v>17.12</v>
      </c>
      <c r="M58" s="22">
        <v>18.38</v>
      </c>
      <c r="N58" s="22">
        <v>16.690000000000001</v>
      </c>
      <c r="O58" s="22">
        <v>15.7</v>
      </c>
      <c r="P58" s="22">
        <v>19.68</v>
      </c>
      <c r="Q58" s="22">
        <v>17.98</v>
      </c>
      <c r="R58" s="21">
        <f t="shared" si="7"/>
        <v>3.5183333333333331</v>
      </c>
      <c r="S58" s="22">
        <v>20.64</v>
      </c>
      <c r="T58" s="18">
        <v>18.68</v>
      </c>
      <c r="U58" s="18">
        <v>17.920000000000002</v>
      </c>
      <c r="V58" s="18">
        <v>18.989999999999998</v>
      </c>
      <c r="W58" s="18">
        <v>19.260000000000002</v>
      </c>
      <c r="X58" s="18">
        <v>18.989999999999998</v>
      </c>
      <c r="Y58" s="21">
        <f t="shared" si="8"/>
        <v>3.8160000000000003</v>
      </c>
    </row>
    <row r="59" spans="2:25" x14ac:dyDescent="0.25">
      <c r="B59" s="22" t="s">
        <v>93</v>
      </c>
      <c r="C59" s="23"/>
      <c r="D59" s="22" t="s">
        <v>90</v>
      </c>
      <c r="E59" s="22">
        <v>14.24</v>
      </c>
      <c r="F59" s="22">
        <v>14.55</v>
      </c>
      <c r="G59" s="22">
        <v>13.73</v>
      </c>
      <c r="H59" s="22">
        <v>12.89</v>
      </c>
      <c r="I59" s="22">
        <v>14.71</v>
      </c>
      <c r="J59" s="22">
        <v>12.29</v>
      </c>
      <c r="K59" s="21">
        <f t="shared" si="6"/>
        <v>2.7469999999999999</v>
      </c>
      <c r="L59" s="22">
        <v>17.5</v>
      </c>
      <c r="M59" s="22">
        <v>15.11</v>
      </c>
      <c r="N59" s="22">
        <v>17.809999999999999</v>
      </c>
      <c r="O59" s="22">
        <v>16.579999999999998</v>
      </c>
      <c r="P59" s="22">
        <v>18.559999999999999</v>
      </c>
      <c r="Q59" s="22">
        <v>16.440000000000001</v>
      </c>
      <c r="R59" s="21">
        <f t="shared" si="7"/>
        <v>3.4</v>
      </c>
      <c r="S59" s="22">
        <v>18.670000000000002</v>
      </c>
      <c r="T59" s="18">
        <v>18.260000000000002</v>
      </c>
      <c r="U59" s="18">
        <v>18.100000000000001</v>
      </c>
      <c r="V59" s="18">
        <v>18.07</v>
      </c>
      <c r="W59" s="18">
        <v>19.47</v>
      </c>
      <c r="X59" s="18">
        <v>21.4</v>
      </c>
      <c r="Y59" s="21">
        <f t="shared" si="8"/>
        <v>3.7990000000000004</v>
      </c>
    </row>
    <row r="60" spans="2:25" x14ac:dyDescent="0.25">
      <c r="B60" s="22" t="s">
        <v>94</v>
      </c>
      <c r="C60" s="23"/>
      <c r="D60" s="22" t="s">
        <v>90</v>
      </c>
      <c r="E60" s="18">
        <v>14.73</v>
      </c>
      <c r="F60" s="18">
        <v>16.309999999999999</v>
      </c>
      <c r="G60" s="18">
        <v>14.36</v>
      </c>
      <c r="H60" s="18">
        <v>15.24</v>
      </c>
      <c r="I60" s="18">
        <v>16.579999999999998</v>
      </c>
      <c r="J60" s="18">
        <v>15.84</v>
      </c>
      <c r="K60" s="18">
        <f t="shared" si="6"/>
        <v>3.1019999999999999</v>
      </c>
      <c r="L60" s="22">
        <v>16.12</v>
      </c>
      <c r="M60" s="18">
        <v>16.579999999999998</v>
      </c>
      <c r="N60" s="18">
        <v>16.21</v>
      </c>
      <c r="O60" s="18">
        <v>15.1</v>
      </c>
      <c r="P60" s="18">
        <v>16.96</v>
      </c>
      <c r="Q60" s="18">
        <v>17</v>
      </c>
      <c r="R60" s="18">
        <f t="shared" si="7"/>
        <v>3.2656666666666667</v>
      </c>
      <c r="S60" s="22">
        <v>16.88</v>
      </c>
      <c r="T60" s="18">
        <v>17.239999999999998</v>
      </c>
      <c r="U60" s="18">
        <v>16.899999999999999</v>
      </c>
      <c r="V60" s="18">
        <v>20.79</v>
      </c>
      <c r="W60" s="18">
        <v>16.12</v>
      </c>
      <c r="X60" s="18">
        <v>18.670000000000002</v>
      </c>
      <c r="Y60" s="21">
        <f t="shared" si="8"/>
        <v>3.5533333333333337</v>
      </c>
    </row>
    <row r="61" spans="2:25" x14ac:dyDescent="0.25">
      <c r="B61" s="22" t="s">
        <v>95</v>
      </c>
      <c r="C61" s="23"/>
      <c r="D61" s="22" t="s">
        <v>90</v>
      </c>
      <c r="E61" s="18">
        <v>14.19</v>
      </c>
      <c r="F61" s="18">
        <v>15.7</v>
      </c>
      <c r="G61" s="18">
        <v>15.75</v>
      </c>
      <c r="H61" s="18">
        <v>14.49</v>
      </c>
      <c r="I61" s="18">
        <v>15.13</v>
      </c>
      <c r="J61" s="18">
        <v>14.21</v>
      </c>
      <c r="K61" s="21">
        <f t="shared" si="6"/>
        <v>2.9823333333333335</v>
      </c>
      <c r="L61" s="22">
        <v>16.79</v>
      </c>
      <c r="M61" s="18">
        <v>17.809999999999999</v>
      </c>
      <c r="N61" s="18">
        <v>18.22</v>
      </c>
      <c r="O61" s="18">
        <v>18.07</v>
      </c>
      <c r="P61" s="18">
        <v>17.440000000000001</v>
      </c>
      <c r="Q61" s="18">
        <v>16.809999999999999</v>
      </c>
      <c r="R61" s="21">
        <f t="shared" si="7"/>
        <v>3.5046666666666662</v>
      </c>
      <c r="S61" s="22">
        <v>18.899999999999999</v>
      </c>
      <c r="T61" s="18">
        <v>17.75</v>
      </c>
      <c r="U61" s="18">
        <v>14.95</v>
      </c>
      <c r="V61" s="18">
        <v>18.600000000000001</v>
      </c>
      <c r="W61" s="18">
        <v>18.07</v>
      </c>
      <c r="X61" s="18">
        <v>19.04</v>
      </c>
      <c r="Y61" s="21">
        <f t="shared" si="8"/>
        <v>3.5769999999999991</v>
      </c>
    </row>
    <row r="62" spans="2:25" x14ac:dyDescent="0.25">
      <c r="B62" s="22" t="s">
        <v>85</v>
      </c>
      <c r="C62" s="23"/>
      <c r="D62" s="22" t="s">
        <v>90</v>
      </c>
      <c r="E62" s="18">
        <v>13.39</v>
      </c>
      <c r="F62" s="18">
        <v>15.39</v>
      </c>
      <c r="G62" s="18">
        <v>14.21</v>
      </c>
      <c r="H62" s="18">
        <v>14.58</v>
      </c>
      <c r="I62" s="18">
        <v>14.61</v>
      </c>
      <c r="J62" s="18">
        <v>14.68</v>
      </c>
      <c r="K62" s="21">
        <f t="shared" si="6"/>
        <v>2.8953333333333338</v>
      </c>
      <c r="L62" s="22">
        <v>19.45</v>
      </c>
      <c r="M62" s="18">
        <v>16.2</v>
      </c>
      <c r="N62" s="18">
        <v>19.04</v>
      </c>
      <c r="O62" s="18">
        <v>16.25</v>
      </c>
      <c r="P62" s="18">
        <v>17.170000000000002</v>
      </c>
      <c r="Q62" s="18">
        <v>17.78</v>
      </c>
      <c r="R62" s="21">
        <f t="shared" si="7"/>
        <v>3.5296666666666665</v>
      </c>
      <c r="S62" s="22">
        <v>17.670000000000002</v>
      </c>
      <c r="T62" s="18">
        <v>20.49</v>
      </c>
      <c r="U62" s="18">
        <v>17.98</v>
      </c>
      <c r="V62" s="18">
        <v>19.04</v>
      </c>
      <c r="W62" s="18">
        <v>19.23</v>
      </c>
      <c r="X62" s="18">
        <v>19.27</v>
      </c>
      <c r="Y62" s="21">
        <f t="shared" si="8"/>
        <v>3.7893333333333339</v>
      </c>
    </row>
    <row r="63" spans="2:25" x14ac:dyDescent="0.25">
      <c r="B63" s="22" t="s">
        <v>96</v>
      </c>
      <c r="C63" s="23"/>
      <c r="D63" s="22" t="s">
        <v>90</v>
      </c>
      <c r="E63" s="18">
        <v>15.39</v>
      </c>
      <c r="F63" s="18">
        <v>13.92</v>
      </c>
      <c r="G63" s="18">
        <v>15.53</v>
      </c>
      <c r="H63" s="18">
        <v>16.059999999999999</v>
      </c>
      <c r="I63" s="18">
        <v>16.809999999999999</v>
      </c>
      <c r="J63" s="18">
        <v>14.79</v>
      </c>
      <c r="K63" s="21">
        <f t="shared" si="6"/>
        <v>3.083333333333333</v>
      </c>
      <c r="L63" s="22">
        <v>15.84</v>
      </c>
      <c r="M63" s="18">
        <v>16.75</v>
      </c>
      <c r="N63" s="18">
        <v>17.239999999999998</v>
      </c>
      <c r="O63" s="18">
        <v>16.440000000000001</v>
      </c>
      <c r="P63" s="18">
        <v>16.809999999999999</v>
      </c>
      <c r="Q63" s="18">
        <v>17.78</v>
      </c>
      <c r="R63" s="21">
        <f t="shared" si="7"/>
        <v>3.3619999999999997</v>
      </c>
      <c r="S63" s="22">
        <v>18.440000000000001</v>
      </c>
      <c r="T63" s="18">
        <v>16.809999999999999</v>
      </c>
      <c r="U63" s="18">
        <v>18.66</v>
      </c>
      <c r="V63" s="18">
        <v>17.32</v>
      </c>
      <c r="W63" s="18">
        <v>18.420000000000002</v>
      </c>
      <c r="X63" s="18">
        <v>18.510000000000002</v>
      </c>
      <c r="Y63" s="21">
        <f t="shared" si="8"/>
        <v>3.6053333333333333</v>
      </c>
    </row>
    <row r="64" spans="2:25" x14ac:dyDescent="0.25">
      <c r="B64" s="22" t="s">
        <v>97</v>
      </c>
      <c r="C64" s="23"/>
      <c r="D64" s="22" t="s">
        <v>90</v>
      </c>
      <c r="E64" s="18">
        <v>15.75</v>
      </c>
      <c r="F64" s="18">
        <v>16.14</v>
      </c>
      <c r="G64" s="18">
        <v>15.26</v>
      </c>
      <c r="H64" s="18">
        <v>15.57</v>
      </c>
      <c r="I64" s="18">
        <v>17.34</v>
      </c>
      <c r="J64" s="18">
        <v>16.12</v>
      </c>
      <c r="K64" s="21">
        <f t="shared" si="6"/>
        <v>3.2060000000000004</v>
      </c>
      <c r="L64" s="22">
        <v>18.29</v>
      </c>
      <c r="M64" s="18">
        <v>17.63</v>
      </c>
      <c r="N64" s="18">
        <v>18.670000000000002</v>
      </c>
      <c r="O64" s="18">
        <v>15.96</v>
      </c>
      <c r="P64" s="18">
        <v>19.47</v>
      </c>
      <c r="Q64" s="18">
        <v>17.940000000000001</v>
      </c>
      <c r="R64" s="21">
        <f t="shared" si="7"/>
        <v>3.5986666666666673</v>
      </c>
      <c r="S64" s="22">
        <v>19.760000000000002</v>
      </c>
      <c r="T64" s="18">
        <v>17.88</v>
      </c>
      <c r="U64" s="18">
        <v>18.559999999999999</v>
      </c>
      <c r="V64" s="18">
        <v>20.47</v>
      </c>
      <c r="W64" s="18">
        <v>21.06</v>
      </c>
      <c r="X64" s="18">
        <v>18.98</v>
      </c>
      <c r="Y64" s="21">
        <f t="shared" si="8"/>
        <v>3.8903333333333334</v>
      </c>
    </row>
    <row r="65" spans="1:25" x14ac:dyDescent="0.25">
      <c r="B65" s="22" t="s">
        <v>94</v>
      </c>
      <c r="C65" s="23"/>
      <c r="D65" s="22" t="s">
        <v>90</v>
      </c>
      <c r="E65" s="18">
        <v>13.99</v>
      </c>
      <c r="F65" s="18">
        <v>15.75</v>
      </c>
      <c r="G65" s="18">
        <v>15.75</v>
      </c>
      <c r="H65" s="18">
        <v>15.75</v>
      </c>
      <c r="I65" s="18">
        <v>14.45</v>
      </c>
      <c r="J65" s="18">
        <v>15.24</v>
      </c>
      <c r="K65" s="21">
        <f t="shared" si="6"/>
        <v>3.0309999999999997</v>
      </c>
      <c r="L65" s="22">
        <v>12.69</v>
      </c>
      <c r="M65" s="22">
        <v>14.34</v>
      </c>
      <c r="N65" s="22">
        <v>15.23</v>
      </c>
      <c r="O65" s="22">
        <v>17.239999999999998</v>
      </c>
      <c r="P65" s="22">
        <v>17.190000000000001</v>
      </c>
      <c r="Q65" s="22">
        <v>15.03</v>
      </c>
      <c r="R65" s="21">
        <f t="shared" si="7"/>
        <v>3.0573333333333332</v>
      </c>
      <c r="S65" s="22">
        <v>15.12</v>
      </c>
      <c r="T65" s="18">
        <v>15.91</v>
      </c>
      <c r="U65" s="18">
        <v>16.38</v>
      </c>
      <c r="V65" s="18">
        <v>15.58</v>
      </c>
      <c r="W65" s="18">
        <v>15.61</v>
      </c>
      <c r="X65" s="18">
        <v>17.5</v>
      </c>
      <c r="Y65" s="21">
        <f t="shared" si="8"/>
        <v>3.2033333333333331</v>
      </c>
    </row>
    <row r="66" spans="1:25" x14ac:dyDescent="0.25">
      <c r="B66" s="22" t="s">
        <v>98</v>
      </c>
      <c r="C66" s="23"/>
      <c r="D66" s="22" t="s">
        <v>99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x14ac:dyDescent="0.25">
      <c r="B67" s="22" t="s">
        <v>100</v>
      </c>
      <c r="C67" s="23"/>
      <c r="D67" s="22" t="s">
        <v>99</v>
      </c>
      <c r="E67" s="18">
        <v>19.3</v>
      </c>
      <c r="F67" s="18">
        <v>16.5</v>
      </c>
      <c r="G67" s="18">
        <v>18.440000000000001</v>
      </c>
      <c r="H67" s="18">
        <v>17.420000000000002</v>
      </c>
      <c r="I67" s="18">
        <v>15.19</v>
      </c>
      <c r="J67" s="18">
        <v>16.39</v>
      </c>
      <c r="K67" s="21">
        <f t="shared" si="6"/>
        <v>3.4413333333333336</v>
      </c>
      <c r="L67" s="18">
        <v>18.100000000000001</v>
      </c>
      <c r="M67" s="18">
        <v>17.899999999999999</v>
      </c>
      <c r="N67" s="18">
        <v>17.239999999999998</v>
      </c>
      <c r="O67" s="18">
        <v>19.57</v>
      </c>
      <c r="P67" s="18">
        <v>18.8</v>
      </c>
      <c r="Q67" s="18">
        <v>17.579999999999998</v>
      </c>
      <c r="R67" s="21">
        <f t="shared" si="7"/>
        <v>3.6396666666666668</v>
      </c>
      <c r="S67" s="18"/>
      <c r="T67" s="18"/>
      <c r="U67" s="18"/>
      <c r="V67" s="18"/>
      <c r="W67" s="18"/>
      <c r="X67" s="18"/>
      <c r="Y67" s="18"/>
    </row>
    <row r="68" spans="1:25" x14ac:dyDescent="0.25">
      <c r="A68" s="25"/>
      <c r="B68" s="27" t="s">
        <v>101</v>
      </c>
      <c r="C68" s="25"/>
      <c r="D68" s="27" t="s">
        <v>23</v>
      </c>
      <c r="E68" s="25">
        <v>17.190000000000001</v>
      </c>
      <c r="F68" s="25">
        <v>17.350000000000001</v>
      </c>
      <c r="G68" s="25">
        <v>14.56</v>
      </c>
      <c r="H68" s="25">
        <v>16.5</v>
      </c>
      <c r="I68" s="25">
        <v>17.52</v>
      </c>
      <c r="J68" s="25">
        <v>18.850000000000001</v>
      </c>
      <c r="K68" s="30">
        <f t="shared" si="6"/>
        <v>3.399</v>
      </c>
      <c r="L68" s="25">
        <v>16.61</v>
      </c>
      <c r="M68" s="25">
        <v>15.93</v>
      </c>
      <c r="N68" s="25">
        <v>18.100000000000001</v>
      </c>
      <c r="O68" s="25">
        <v>16.899999999999999</v>
      </c>
      <c r="P68" s="25">
        <v>17.899999999999999</v>
      </c>
      <c r="Q68" s="25">
        <v>17.420000000000002</v>
      </c>
      <c r="R68" s="30">
        <f t="shared" si="7"/>
        <v>3.428666666666667</v>
      </c>
      <c r="S68" s="25">
        <v>18.47</v>
      </c>
      <c r="T68" s="25">
        <v>17.63</v>
      </c>
      <c r="U68" s="25">
        <v>18.940000000000001</v>
      </c>
      <c r="V68" s="25">
        <v>17.010000000000002</v>
      </c>
      <c r="W68" s="25">
        <v>17.239999999999998</v>
      </c>
      <c r="X68" s="25">
        <v>17.11</v>
      </c>
      <c r="Y68" s="30">
        <f t="shared" si="8"/>
        <v>3.546666666666666</v>
      </c>
    </row>
    <row r="69" spans="1:25" x14ac:dyDescent="0.25">
      <c r="A69" s="18" t="s">
        <v>102</v>
      </c>
      <c r="B69" s="28" t="s">
        <v>103</v>
      </c>
      <c r="C69" s="18"/>
      <c r="D69" s="28" t="s">
        <v>27</v>
      </c>
      <c r="E69" s="28">
        <v>15.38</v>
      </c>
      <c r="F69" s="28">
        <v>14.08</v>
      </c>
      <c r="G69" s="28">
        <v>12.28</v>
      </c>
      <c r="H69" s="28">
        <v>13.63</v>
      </c>
      <c r="I69" s="28">
        <v>14.79</v>
      </c>
      <c r="J69" s="28">
        <v>15.83</v>
      </c>
      <c r="K69" s="35">
        <f>AVERAGE(E69:J69)/5</f>
        <v>2.866333333333333</v>
      </c>
      <c r="L69" s="28">
        <v>12.25</v>
      </c>
      <c r="M69" s="28">
        <v>14.08</v>
      </c>
      <c r="N69" s="28">
        <v>15.68</v>
      </c>
      <c r="O69" s="28">
        <v>14.51</v>
      </c>
      <c r="P69" s="28">
        <v>13.33</v>
      </c>
      <c r="Q69" s="28">
        <v>15.98</v>
      </c>
      <c r="R69" s="35">
        <f>AVERAGE(L69:Q69)/5</f>
        <v>2.8609999999999998</v>
      </c>
      <c r="S69" s="28">
        <v>13.24</v>
      </c>
      <c r="T69" s="28">
        <v>13.92</v>
      </c>
      <c r="U69" s="28">
        <v>14.89</v>
      </c>
      <c r="V69" s="28">
        <v>14.73</v>
      </c>
      <c r="W69" s="28">
        <v>14.73</v>
      </c>
      <c r="X69" s="28">
        <v>15.29</v>
      </c>
      <c r="Y69" s="35">
        <f t="shared" si="8"/>
        <v>2.8933333333333335</v>
      </c>
    </row>
    <row r="70" spans="1:25" x14ac:dyDescent="0.25">
      <c r="A70" s="18"/>
      <c r="B70" s="19" t="s">
        <v>104</v>
      </c>
      <c r="C70" s="18"/>
      <c r="D70" s="22" t="s">
        <v>27</v>
      </c>
      <c r="E70" s="19">
        <v>18.170000000000002</v>
      </c>
      <c r="F70" s="19">
        <v>17.75</v>
      </c>
      <c r="G70" s="22">
        <v>14.41</v>
      </c>
      <c r="H70" s="22">
        <v>16.93</v>
      </c>
      <c r="I70" s="22">
        <v>16.18</v>
      </c>
      <c r="J70" s="22">
        <v>14.95</v>
      </c>
      <c r="K70" s="24">
        <f>AVERAGE(E70:J70)/5</f>
        <v>3.2796666666666665</v>
      </c>
      <c r="L70" s="22">
        <v>17.78</v>
      </c>
      <c r="M70" s="22">
        <v>18.100000000000001</v>
      </c>
      <c r="N70" s="22">
        <v>18.670000000000002</v>
      </c>
      <c r="O70" s="22">
        <v>19.3</v>
      </c>
      <c r="P70" s="22">
        <v>18.07</v>
      </c>
      <c r="Q70" s="22">
        <v>16.260000000000002</v>
      </c>
      <c r="R70" s="24">
        <f>AVERAGE(L70:Q70)/5</f>
        <v>3.6060000000000008</v>
      </c>
      <c r="S70" s="22">
        <v>17.25</v>
      </c>
      <c r="T70" s="22">
        <v>19.260000000000002</v>
      </c>
      <c r="U70" s="22">
        <v>18.62</v>
      </c>
      <c r="V70" s="22">
        <v>17.79</v>
      </c>
      <c r="W70" s="22">
        <v>18.899999999999999</v>
      </c>
      <c r="X70" s="22">
        <v>18.309999999999999</v>
      </c>
      <c r="Y70" s="24">
        <f t="shared" si="8"/>
        <v>3.6710000000000007</v>
      </c>
    </row>
    <row r="71" spans="1:25" x14ac:dyDescent="0.25">
      <c r="A71" s="18"/>
      <c r="B71" s="19" t="s">
        <v>105</v>
      </c>
      <c r="C71" s="18"/>
      <c r="D71" s="22" t="s">
        <v>32</v>
      </c>
      <c r="E71" s="19">
        <v>14.91</v>
      </c>
      <c r="F71" s="19">
        <v>17.899999999999999</v>
      </c>
      <c r="G71" s="22">
        <v>14.43</v>
      </c>
      <c r="H71" s="22">
        <v>15.36</v>
      </c>
      <c r="I71" s="22">
        <v>15.18</v>
      </c>
      <c r="J71" s="22">
        <v>15.91</v>
      </c>
      <c r="K71" s="24">
        <f>AVERAGE(E71:J71)/5</f>
        <v>3.1230000000000002</v>
      </c>
      <c r="L71" s="22">
        <v>15.84</v>
      </c>
      <c r="M71" s="22">
        <v>15.14</v>
      </c>
      <c r="N71" s="22">
        <v>18.2</v>
      </c>
      <c r="O71" s="22">
        <v>15.84</v>
      </c>
      <c r="P71" s="22">
        <v>16.309999999999999</v>
      </c>
      <c r="Q71" s="22">
        <v>15.65</v>
      </c>
      <c r="R71" s="24">
        <f>AVERAGE(L71:Q71)/5</f>
        <v>3.2326666666666668</v>
      </c>
      <c r="S71" s="22">
        <v>17.940000000000001</v>
      </c>
      <c r="T71" s="22">
        <v>17.03</v>
      </c>
      <c r="U71" s="22">
        <v>17.97</v>
      </c>
      <c r="V71" s="22">
        <v>18.2</v>
      </c>
      <c r="W71" s="22">
        <v>17.88</v>
      </c>
      <c r="X71" s="22">
        <v>16.079999999999998</v>
      </c>
      <c r="Y71" s="24">
        <f t="shared" si="8"/>
        <v>3.503333333333333</v>
      </c>
    </row>
    <row r="72" spans="1:25" x14ac:dyDescent="0.25">
      <c r="A72" s="18"/>
      <c r="B72" s="19" t="s">
        <v>106</v>
      </c>
      <c r="C72" s="18"/>
      <c r="D72" s="22" t="s">
        <v>32</v>
      </c>
      <c r="E72" s="19">
        <v>13.34</v>
      </c>
      <c r="F72" s="19">
        <v>14.73</v>
      </c>
      <c r="G72" s="22">
        <v>15.86</v>
      </c>
      <c r="H72" s="22">
        <v>15.65</v>
      </c>
      <c r="I72" s="22">
        <v>16.54</v>
      </c>
      <c r="J72" s="22">
        <v>17.03</v>
      </c>
      <c r="K72" s="24">
        <f>AVERAGE(E72:J72)/5</f>
        <v>3.105</v>
      </c>
      <c r="L72" s="22">
        <v>17.97</v>
      </c>
      <c r="M72" s="22">
        <v>16.23</v>
      </c>
      <c r="N72" s="22">
        <v>17.11</v>
      </c>
      <c r="O72" s="22">
        <v>17.7</v>
      </c>
      <c r="P72" s="22">
        <v>15.3</v>
      </c>
      <c r="Q72" s="22">
        <v>20.059999999999999</v>
      </c>
      <c r="R72" s="24">
        <f>AVERAGE(L72:Q72)/5</f>
        <v>3.4790000000000001</v>
      </c>
      <c r="S72" s="22">
        <v>17.97</v>
      </c>
      <c r="T72" s="22">
        <v>17.7</v>
      </c>
      <c r="U72" s="22">
        <v>21.03</v>
      </c>
      <c r="V72" s="22">
        <v>17.63</v>
      </c>
      <c r="W72" s="22">
        <v>18.39</v>
      </c>
      <c r="X72" s="22">
        <v>18.04</v>
      </c>
      <c r="Y72" s="24">
        <f t="shared" si="8"/>
        <v>3.6919999999999993</v>
      </c>
    </row>
    <row r="73" spans="1:25" x14ac:dyDescent="0.25">
      <c r="A73" s="18"/>
      <c r="B73" s="19" t="s">
        <v>107</v>
      </c>
      <c r="C73" s="18"/>
      <c r="D73" s="22" t="s">
        <v>32</v>
      </c>
      <c r="E73" s="19">
        <v>20.170000000000002</v>
      </c>
      <c r="F73" s="19">
        <v>17.5</v>
      </c>
      <c r="G73" s="22">
        <v>15.58</v>
      </c>
      <c r="H73" s="22">
        <v>17.7</v>
      </c>
      <c r="I73" s="22">
        <v>16.13</v>
      </c>
      <c r="J73" s="22">
        <v>18.22</v>
      </c>
      <c r="K73" s="24">
        <f>AVERAGE(E73:J73)/5</f>
        <v>3.5100000000000002</v>
      </c>
      <c r="L73" s="22">
        <v>20.79</v>
      </c>
      <c r="M73" s="22">
        <v>15.24</v>
      </c>
      <c r="N73" s="22">
        <v>17.920000000000002</v>
      </c>
      <c r="O73" s="22">
        <v>17.8</v>
      </c>
      <c r="P73" s="22">
        <v>19.12</v>
      </c>
      <c r="Q73" s="22">
        <v>19.3</v>
      </c>
      <c r="R73" s="24">
        <f>AVERAGE(L73:Q73)/5</f>
        <v>3.6723333333333334</v>
      </c>
      <c r="S73" s="22">
        <v>19.47</v>
      </c>
      <c r="T73" s="22">
        <v>19.82</v>
      </c>
      <c r="U73" s="22">
        <v>19.47</v>
      </c>
      <c r="V73" s="22">
        <v>19.260000000000002</v>
      </c>
      <c r="W73" s="22">
        <v>19.190000000000001</v>
      </c>
      <c r="X73" s="22">
        <v>17.75</v>
      </c>
      <c r="Y73" s="24">
        <f t="shared" si="8"/>
        <v>3.8319999999999999</v>
      </c>
    </row>
    <row r="74" spans="1:25" x14ac:dyDescent="0.25">
      <c r="A74" s="18"/>
      <c r="B74" s="19" t="s">
        <v>108</v>
      </c>
      <c r="C74" s="18"/>
      <c r="D74" s="22" t="s">
        <v>27</v>
      </c>
      <c r="E74" s="19">
        <v>19.57</v>
      </c>
      <c r="F74" s="19">
        <v>16.12</v>
      </c>
      <c r="G74" s="22">
        <v>17.07</v>
      </c>
      <c r="H74" s="22">
        <v>17.63</v>
      </c>
      <c r="I74" s="22">
        <v>17.7</v>
      </c>
      <c r="J74" s="22">
        <v>19.260000000000002</v>
      </c>
      <c r="K74" s="24">
        <f t="shared" ref="K74:K91" si="9">AVERAGE(E74:J74)/5</f>
        <v>3.578333333333334</v>
      </c>
      <c r="L74" s="22">
        <v>18.47</v>
      </c>
      <c r="M74" s="22">
        <v>19.37</v>
      </c>
      <c r="N74" s="22">
        <v>19.37</v>
      </c>
      <c r="O74" s="22">
        <v>17.239999999999998</v>
      </c>
      <c r="P74" s="22">
        <v>19.57</v>
      </c>
      <c r="Q74" s="22">
        <v>19.45</v>
      </c>
      <c r="R74" s="24">
        <f t="shared" ref="R74:R91" si="10">AVERAGE(L74:Q74)/5</f>
        <v>3.7823333333333338</v>
      </c>
      <c r="S74" s="22">
        <v>20.77</v>
      </c>
      <c r="T74" s="22">
        <v>20.36</v>
      </c>
      <c r="U74" s="22">
        <v>18.2</v>
      </c>
      <c r="V74" s="22">
        <v>20.079999999999998</v>
      </c>
      <c r="W74" s="22">
        <v>18.91</v>
      </c>
      <c r="X74" s="22">
        <v>18.04</v>
      </c>
      <c r="Y74" s="24">
        <f t="shared" si="8"/>
        <v>3.8786666666666663</v>
      </c>
    </row>
    <row r="75" spans="1:25" x14ac:dyDescent="0.25">
      <c r="A75" s="18"/>
      <c r="B75" s="19" t="s">
        <v>109</v>
      </c>
      <c r="C75" s="18"/>
      <c r="D75" s="22" t="s">
        <v>29</v>
      </c>
      <c r="E75" s="19">
        <v>14.49</v>
      </c>
      <c r="F75" s="19">
        <v>14.56</v>
      </c>
      <c r="G75" s="22">
        <v>16.52</v>
      </c>
      <c r="H75" s="22">
        <v>14.64</v>
      </c>
      <c r="I75" s="22">
        <v>16.64</v>
      </c>
      <c r="J75" s="22">
        <v>14.93</v>
      </c>
      <c r="K75" s="24">
        <f t="shared" si="9"/>
        <v>3.0593333333333335</v>
      </c>
      <c r="L75" s="24">
        <v>14.89</v>
      </c>
      <c r="M75" s="22">
        <v>12.64</v>
      </c>
      <c r="N75" s="22">
        <v>15.92</v>
      </c>
      <c r="O75" s="22">
        <v>18.57</v>
      </c>
      <c r="P75" s="22">
        <v>16.93</v>
      </c>
      <c r="Q75" s="22">
        <v>15.84</v>
      </c>
      <c r="R75" s="24">
        <f t="shared" si="10"/>
        <v>3.1596666666666668</v>
      </c>
      <c r="S75" s="22">
        <v>15.99</v>
      </c>
      <c r="T75" s="22">
        <v>14.49</v>
      </c>
      <c r="U75" s="22">
        <v>18.68</v>
      </c>
      <c r="V75" s="22">
        <v>15.38</v>
      </c>
      <c r="W75" s="22">
        <v>16.96</v>
      </c>
      <c r="X75" s="22">
        <v>16.86</v>
      </c>
      <c r="Y75" s="24">
        <f t="shared" si="8"/>
        <v>3.2786666666666671</v>
      </c>
    </row>
    <row r="76" spans="1:25" x14ac:dyDescent="0.25">
      <c r="A76" s="18"/>
      <c r="B76" s="19" t="s">
        <v>110</v>
      </c>
      <c r="C76" s="18"/>
      <c r="D76" s="22" t="s">
        <v>29</v>
      </c>
      <c r="E76" s="19">
        <v>20.11</v>
      </c>
      <c r="F76" s="19">
        <v>13.51</v>
      </c>
      <c r="G76" s="22">
        <v>16.86</v>
      </c>
      <c r="H76" s="22">
        <v>17.11</v>
      </c>
      <c r="I76" s="22">
        <v>16.96</v>
      </c>
      <c r="J76" s="22">
        <v>16.59</v>
      </c>
      <c r="K76" s="24">
        <f t="shared" si="9"/>
        <v>3.3713333333333337</v>
      </c>
      <c r="L76" s="22">
        <v>20.57</v>
      </c>
      <c r="M76" s="22">
        <v>18.77</v>
      </c>
      <c r="N76" s="22">
        <v>20.56</v>
      </c>
      <c r="O76" s="22">
        <v>16.77</v>
      </c>
      <c r="P76" s="22">
        <v>20.07</v>
      </c>
      <c r="Q76" s="22">
        <v>17.95</v>
      </c>
      <c r="R76" s="24">
        <f t="shared" si="10"/>
        <v>3.8230000000000004</v>
      </c>
      <c r="S76" s="22">
        <v>23.32</v>
      </c>
      <c r="T76" s="22">
        <v>21.78</v>
      </c>
      <c r="U76" s="22">
        <v>20.18</v>
      </c>
      <c r="V76" s="22">
        <v>17.95</v>
      </c>
      <c r="W76" s="22">
        <v>21.91</v>
      </c>
      <c r="X76" s="22">
        <v>20.11</v>
      </c>
      <c r="Y76" s="24">
        <f t="shared" si="8"/>
        <v>4.1749999999999998</v>
      </c>
    </row>
    <row r="77" spans="1:25" x14ac:dyDescent="0.25">
      <c r="A77" s="18"/>
      <c r="B77" s="19" t="s">
        <v>111</v>
      </c>
      <c r="C77" s="18"/>
      <c r="D77" s="22" t="s">
        <v>27</v>
      </c>
      <c r="E77" s="19">
        <v>14.64</v>
      </c>
      <c r="F77" s="19">
        <v>16.5</v>
      </c>
      <c r="G77" s="22">
        <v>15.41</v>
      </c>
      <c r="H77" s="22">
        <v>14.17</v>
      </c>
      <c r="I77" s="22">
        <v>14.34</v>
      </c>
      <c r="J77" s="22">
        <v>16.28</v>
      </c>
      <c r="K77" s="24">
        <f t="shared" si="9"/>
        <v>3.0446666666666671</v>
      </c>
      <c r="L77" s="22">
        <v>14.15</v>
      </c>
      <c r="M77" s="22">
        <v>13.04</v>
      </c>
      <c r="N77" s="22">
        <v>17.98</v>
      </c>
      <c r="O77" s="22">
        <v>13.33</v>
      </c>
      <c r="P77" s="22">
        <v>17.100000000000001</v>
      </c>
      <c r="Q77" s="22">
        <v>16.61</v>
      </c>
      <c r="R77" s="24">
        <f t="shared" si="10"/>
        <v>3.0736666666666665</v>
      </c>
      <c r="S77" s="22">
        <v>15.47</v>
      </c>
      <c r="T77" s="22">
        <v>16.18</v>
      </c>
      <c r="U77" s="22">
        <v>16.579999999999998</v>
      </c>
      <c r="V77" s="22">
        <v>14.17</v>
      </c>
      <c r="W77" s="22">
        <v>17.170000000000002</v>
      </c>
      <c r="X77" s="22">
        <v>15.84</v>
      </c>
      <c r="Y77" s="24">
        <f t="shared" si="8"/>
        <v>3.180333333333333</v>
      </c>
    </row>
    <row r="78" spans="1:25" x14ac:dyDescent="0.25">
      <c r="A78" s="18"/>
      <c r="B78" s="19" t="s">
        <v>112</v>
      </c>
      <c r="C78" s="18"/>
      <c r="D78" s="22" t="s">
        <v>27</v>
      </c>
      <c r="E78" s="19">
        <v>20.016999999999999</v>
      </c>
      <c r="F78" s="19">
        <v>21.89</v>
      </c>
      <c r="G78" s="22">
        <v>18.73</v>
      </c>
      <c r="H78" s="22">
        <v>15.57</v>
      </c>
      <c r="I78" s="22">
        <v>17.32</v>
      </c>
      <c r="J78" s="22">
        <v>17.53</v>
      </c>
      <c r="K78" s="24">
        <f t="shared" si="9"/>
        <v>3.7018999999999997</v>
      </c>
      <c r="L78" s="22">
        <v>19.829999999999998</v>
      </c>
      <c r="M78" s="22">
        <v>18.440000000000001</v>
      </c>
      <c r="N78" s="22">
        <v>17.53</v>
      </c>
      <c r="O78" s="22">
        <v>18.420000000000002</v>
      </c>
      <c r="P78" s="22">
        <v>18.77</v>
      </c>
      <c r="Q78" s="22">
        <v>19.41</v>
      </c>
      <c r="R78" s="24">
        <f t="shared" si="10"/>
        <v>3.7466666666666661</v>
      </c>
      <c r="S78" s="22">
        <v>20.18</v>
      </c>
      <c r="T78" s="22">
        <v>19.86</v>
      </c>
      <c r="U78" s="22">
        <v>20.53</v>
      </c>
      <c r="V78" s="22">
        <v>22.04</v>
      </c>
      <c r="W78" s="22">
        <v>18.420000000000002</v>
      </c>
      <c r="X78" s="22">
        <v>17.7</v>
      </c>
      <c r="Y78" s="24">
        <f t="shared" si="8"/>
        <v>3.9576666666666669</v>
      </c>
    </row>
    <row r="79" spans="1:25" x14ac:dyDescent="0.25">
      <c r="A79" s="18"/>
      <c r="B79" s="19" t="s">
        <v>113</v>
      </c>
      <c r="C79" s="18"/>
      <c r="D79" s="22" t="s">
        <v>27</v>
      </c>
      <c r="E79" s="19">
        <v>15.3</v>
      </c>
      <c r="F79" s="19">
        <v>14.36</v>
      </c>
      <c r="G79" s="22">
        <v>19.190000000000001</v>
      </c>
      <c r="H79" s="22">
        <v>14.37</v>
      </c>
      <c r="I79" s="22">
        <v>18.8</v>
      </c>
      <c r="J79" s="22">
        <v>15.58</v>
      </c>
      <c r="K79" s="24">
        <f t="shared" si="9"/>
        <v>3.253333333333333</v>
      </c>
      <c r="L79" s="22">
        <v>15.47</v>
      </c>
      <c r="M79" s="22">
        <v>18.559999999999999</v>
      </c>
      <c r="N79" s="22">
        <v>14.73</v>
      </c>
      <c r="O79" s="22">
        <v>14.56</v>
      </c>
      <c r="P79" s="22">
        <v>18.39</v>
      </c>
      <c r="Q79" s="22">
        <v>18.8</v>
      </c>
      <c r="R79" s="24">
        <f t="shared" si="10"/>
        <v>3.3503333333333338</v>
      </c>
      <c r="S79" s="22">
        <v>21.3</v>
      </c>
      <c r="T79" s="22">
        <v>21.81</v>
      </c>
      <c r="U79" s="22">
        <v>19.2</v>
      </c>
      <c r="V79" s="22">
        <v>18.690000000000001</v>
      </c>
      <c r="W79" s="22">
        <v>17.899999999999999</v>
      </c>
      <c r="X79" s="22">
        <v>18</v>
      </c>
      <c r="Y79" s="24">
        <f t="shared" si="8"/>
        <v>3.8966666666666669</v>
      </c>
    </row>
    <row r="80" spans="1:25" x14ac:dyDescent="0.25">
      <c r="A80" s="18"/>
      <c r="B80" s="19" t="s">
        <v>114</v>
      </c>
      <c r="C80" s="18"/>
      <c r="D80" s="22" t="s">
        <v>29</v>
      </c>
      <c r="E80" s="19">
        <v>14.68</v>
      </c>
      <c r="F80" s="19">
        <v>13.85</v>
      </c>
      <c r="G80" s="22">
        <v>18.079999999999998</v>
      </c>
      <c r="H80" s="22">
        <v>13.21</v>
      </c>
      <c r="I80" s="22">
        <v>15.32</v>
      </c>
      <c r="J80" s="22">
        <v>16.82</v>
      </c>
      <c r="K80" s="24">
        <f t="shared" si="9"/>
        <v>3.0653333333333337</v>
      </c>
      <c r="L80" s="22">
        <v>18.57</v>
      </c>
      <c r="M80" s="22">
        <v>20.190000000000001</v>
      </c>
      <c r="N80" s="22">
        <v>15.01</v>
      </c>
      <c r="O80" s="22">
        <v>17.420000000000002</v>
      </c>
      <c r="P80" s="22">
        <v>17.920000000000002</v>
      </c>
      <c r="Q80" s="22">
        <v>15.23</v>
      </c>
      <c r="R80" s="24">
        <f t="shared" si="10"/>
        <v>3.4780000000000002</v>
      </c>
      <c r="S80" s="24">
        <v>20.05</v>
      </c>
      <c r="T80" s="22">
        <v>19.82</v>
      </c>
      <c r="U80" s="22">
        <v>19.73</v>
      </c>
      <c r="V80" s="22">
        <v>18.82</v>
      </c>
      <c r="W80" s="22">
        <v>21.88</v>
      </c>
      <c r="X80" s="22">
        <v>20.96</v>
      </c>
      <c r="Y80" s="24">
        <f t="shared" si="8"/>
        <v>4.0420000000000007</v>
      </c>
    </row>
    <row r="81" spans="1:25" x14ac:dyDescent="0.25">
      <c r="A81" s="18"/>
      <c r="B81" s="19" t="s">
        <v>115</v>
      </c>
      <c r="C81" s="18"/>
      <c r="D81" s="22" t="s">
        <v>116</v>
      </c>
      <c r="E81" s="19">
        <v>19.3</v>
      </c>
      <c r="F81" s="19">
        <v>18.420000000000002</v>
      </c>
      <c r="G81" s="22">
        <v>19.64</v>
      </c>
      <c r="H81" s="22">
        <v>20.16</v>
      </c>
      <c r="I81" s="22">
        <v>20.46</v>
      </c>
      <c r="J81" s="22">
        <v>18.16</v>
      </c>
      <c r="K81" s="24">
        <f t="shared" si="9"/>
        <v>3.8713333333333333</v>
      </c>
      <c r="L81" s="22">
        <v>20.76</v>
      </c>
      <c r="M81" s="22">
        <v>19.18</v>
      </c>
      <c r="N81" s="22">
        <v>21.59</v>
      </c>
      <c r="O81" s="22">
        <v>18.559999999999999</v>
      </c>
      <c r="P81" s="22">
        <v>21.25</v>
      </c>
      <c r="Q81" s="22">
        <v>18.100000000000001</v>
      </c>
      <c r="R81" s="24">
        <f t="shared" si="10"/>
        <v>3.9813333333333332</v>
      </c>
      <c r="S81" s="22">
        <v>24.09</v>
      </c>
      <c r="T81" s="22">
        <v>19.61</v>
      </c>
      <c r="U81" s="22">
        <v>25.03</v>
      </c>
      <c r="V81" s="22">
        <v>21.72</v>
      </c>
      <c r="W81" s="22">
        <v>23.52</v>
      </c>
      <c r="X81" s="22">
        <v>24.05</v>
      </c>
      <c r="Y81" s="24">
        <f t="shared" si="8"/>
        <v>4.6006666666666671</v>
      </c>
    </row>
    <row r="82" spans="1:25" x14ac:dyDescent="0.25">
      <c r="A82" s="18"/>
      <c r="B82" s="19" t="s">
        <v>117</v>
      </c>
      <c r="C82" s="18"/>
      <c r="D82" s="22" t="s">
        <v>27</v>
      </c>
      <c r="E82" s="19">
        <v>14.48</v>
      </c>
      <c r="F82" s="19">
        <v>17.95</v>
      </c>
      <c r="G82" s="22">
        <v>18.18</v>
      </c>
      <c r="H82" s="22">
        <v>17.95</v>
      </c>
      <c r="I82" s="22">
        <v>17.5</v>
      </c>
      <c r="J82" s="22">
        <v>17</v>
      </c>
      <c r="K82" s="24">
        <f t="shared" si="9"/>
        <v>3.4353333333333333</v>
      </c>
      <c r="L82" s="22">
        <v>16.61</v>
      </c>
      <c r="M82" s="22">
        <v>18</v>
      </c>
      <c r="N82" s="22">
        <v>21.05</v>
      </c>
      <c r="O82" s="22">
        <v>19.100000000000001</v>
      </c>
      <c r="P82" s="22">
        <v>18.420000000000002</v>
      </c>
      <c r="Q82" s="22">
        <v>16.53</v>
      </c>
      <c r="R82" s="24">
        <f t="shared" si="10"/>
        <v>3.657</v>
      </c>
      <c r="S82" s="22">
        <v>21.02</v>
      </c>
      <c r="T82" s="22">
        <v>19.63</v>
      </c>
      <c r="U82" s="22">
        <v>18.73</v>
      </c>
      <c r="V82" s="22">
        <v>17.010000000000002</v>
      </c>
      <c r="W82" s="22">
        <v>17.95</v>
      </c>
      <c r="X82" s="22">
        <v>19.84</v>
      </c>
      <c r="Y82" s="24">
        <f t="shared" si="8"/>
        <v>3.806</v>
      </c>
    </row>
    <row r="83" spans="1:25" x14ac:dyDescent="0.25">
      <c r="A83" s="18"/>
      <c r="B83" s="19" t="s">
        <v>118</v>
      </c>
      <c r="C83" s="18"/>
      <c r="D83" s="22" t="s">
        <v>27</v>
      </c>
      <c r="E83" s="19">
        <v>15.86</v>
      </c>
      <c r="F83" s="19">
        <v>15.76</v>
      </c>
      <c r="G83" s="22">
        <v>17.28</v>
      </c>
      <c r="H83" s="22">
        <v>16.12</v>
      </c>
      <c r="I83" s="22">
        <v>18.829999999999998</v>
      </c>
      <c r="J83" s="22">
        <v>16.23</v>
      </c>
      <c r="K83" s="24">
        <f t="shared" si="9"/>
        <v>3.3359999999999999</v>
      </c>
      <c r="L83" s="22">
        <v>18.690000000000001</v>
      </c>
      <c r="M83" s="22">
        <v>16.850000000000001</v>
      </c>
      <c r="N83" s="22">
        <v>16.78</v>
      </c>
      <c r="O83" s="22">
        <v>16.86</v>
      </c>
      <c r="P83" s="22">
        <v>16.86</v>
      </c>
      <c r="Q83" s="22">
        <v>17.63</v>
      </c>
      <c r="R83" s="24">
        <f t="shared" si="10"/>
        <v>3.4556666666666667</v>
      </c>
      <c r="S83" s="22">
        <v>20.85</v>
      </c>
      <c r="T83" s="22">
        <v>19.079999999999998</v>
      </c>
      <c r="U83" s="22">
        <v>17.239999999999998</v>
      </c>
      <c r="V83" s="22">
        <v>17.97</v>
      </c>
      <c r="W83" s="22">
        <v>18.39</v>
      </c>
      <c r="X83" s="22">
        <v>21.54</v>
      </c>
      <c r="Y83" s="24">
        <f t="shared" si="8"/>
        <v>3.8356666666666661</v>
      </c>
    </row>
    <row r="84" spans="1:25" x14ac:dyDescent="0.25">
      <c r="A84" s="18"/>
      <c r="B84" s="19" t="s">
        <v>119</v>
      </c>
      <c r="C84" s="18"/>
      <c r="D84" s="22" t="s">
        <v>32</v>
      </c>
      <c r="E84" s="19">
        <v>16.32</v>
      </c>
      <c r="F84" s="19">
        <v>19.02</v>
      </c>
      <c r="G84" s="22">
        <v>19.63</v>
      </c>
      <c r="H84" s="22">
        <v>16.940000000000001</v>
      </c>
      <c r="I84" s="22">
        <v>18.18</v>
      </c>
      <c r="J84" s="22">
        <v>16.61</v>
      </c>
      <c r="K84" s="24">
        <f t="shared" si="9"/>
        <v>3.5566666666666671</v>
      </c>
      <c r="L84" s="22">
        <v>20.04</v>
      </c>
      <c r="M84" s="22">
        <v>21.78</v>
      </c>
      <c r="N84" s="22">
        <v>20.8</v>
      </c>
      <c r="O84" s="22">
        <v>21.19</v>
      </c>
      <c r="P84" s="22">
        <v>19.63</v>
      </c>
      <c r="Q84" s="22">
        <v>20.27</v>
      </c>
      <c r="R84" s="24">
        <f t="shared" si="10"/>
        <v>4.1236666666666668</v>
      </c>
      <c r="S84" s="22">
        <v>21.03</v>
      </c>
      <c r="T84" s="22">
        <v>20.14</v>
      </c>
      <c r="U84" s="22">
        <v>20.079999999999998</v>
      </c>
      <c r="V84" s="22">
        <v>21.03</v>
      </c>
      <c r="W84" s="22">
        <v>22.15</v>
      </c>
      <c r="X84" s="22">
        <v>18.14</v>
      </c>
      <c r="Y84" s="24">
        <f t="shared" si="8"/>
        <v>4.0856666666666666</v>
      </c>
    </row>
    <row r="85" spans="1:25" x14ac:dyDescent="0.25">
      <c r="A85" s="18"/>
      <c r="B85" s="19" t="s">
        <v>120</v>
      </c>
      <c r="C85" s="18"/>
      <c r="D85" s="22" t="s">
        <v>27</v>
      </c>
      <c r="E85" s="19">
        <v>16.440000000000001</v>
      </c>
      <c r="F85" s="19">
        <v>16.04</v>
      </c>
      <c r="G85" s="22">
        <v>17.420000000000002</v>
      </c>
      <c r="H85" s="22">
        <v>19.57</v>
      </c>
      <c r="I85" s="22">
        <v>17.48</v>
      </c>
      <c r="J85" s="22">
        <v>16.579999999999998</v>
      </c>
      <c r="K85" s="24">
        <f t="shared" si="9"/>
        <v>3.4509999999999996</v>
      </c>
      <c r="L85" s="22">
        <v>18.440000000000001</v>
      </c>
      <c r="M85" s="22">
        <v>21.25</v>
      </c>
      <c r="N85" s="22">
        <v>21.83</v>
      </c>
      <c r="O85" s="22">
        <v>21.06</v>
      </c>
      <c r="P85" s="22">
        <v>21.83</v>
      </c>
      <c r="Q85" s="22">
        <v>18.899999999999999</v>
      </c>
      <c r="R85" s="24">
        <f t="shared" si="10"/>
        <v>4.1103333333333332</v>
      </c>
      <c r="S85" s="22">
        <v>22.53</v>
      </c>
      <c r="T85" s="22">
        <v>24.25</v>
      </c>
      <c r="U85" s="22">
        <v>20.97</v>
      </c>
      <c r="V85" s="22">
        <v>21.97</v>
      </c>
      <c r="W85" s="22">
        <v>20.11</v>
      </c>
      <c r="X85" s="22">
        <v>20.39</v>
      </c>
      <c r="Y85" s="24">
        <f t="shared" si="8"/>
        <v>4.3406666666666665</v>
      </c>
    </row>
    <row r="86" spans="1:25" x14ac:dyDescent="0.25">
      <c r="A86" s="18"/>
      <c r="B86" s="19" t="s">
        <v>121</v>
      </c>
      <c r="C86" s="18"/>
      <c r="D86" s="22" t="s">
        <v>27</v>
      </c>
      <c r="E86" s="19">
        <v>15.57</v>
      </c>
      <c r="F86" s="19">
        <v>17.43</v>
      </c>
      <c r="G86" s="22">
        <v>16.77</v>
      </c>
      <c r="H86" s="22">
        <v>16.61</v>
      </c>
      <c r="I86" s="22">
        <v>17.239999999999998</v>
      </c>
      <c r="J86" s="22">
        <v>17.510000000000002</v>
      </c>
      <c r="K86" s="21">
        <f t="shared" si="9"/>
        <v>3.371</v>
      </c>
      <c r="L86" s="22">
        <v>19.84</v>
      </c>
      <c r="M86" s="22">
        <v>18.440000000000001</v>
      </c>
      <c r="N86" s="22">
        <v>18.510000000000002</v>
      </c>
      <c r="O86" s="22">
        <v>17.43</v>
      </c>
      <c r="P86" s="22">
        <v>16.86</v>
      </c>
      <c r="Q86" s="22">
        <v>18.63</v>
      </c>
      <c r="R86" s="21">
        <f t="shared" si="10"/>
        <v>3.657</v>
      </c>
      <c r="S86" s="22">
        <v>19.3</v>
      </c>
      <c r="T86" s="22">
        <v>22.11</v>
      </c>
      <c r="U86" s="22">
        <v>18.27</v>
      </c>
      <c r="V86" s="22">
        <v>22.28</v>
      </c>
      <c r="W86" s="22">
        <v>18.38</v>
      </c>
      <c r="X86" s="22">
        <v>18.73</v>
      </c>
      <c r="Y86" s="21">
        <f t="shared" si="8"/>
        <v>3.9689999999999999</v>
      </c>
    </row>
    <row r="87" spans="1:25" x14ac:dyDescent="0.25">
      <c r="A87" s="18"/>
      <c r="B87" s="19" t="s">
        <v>110</v>
      </c>
      <c r="C87" s="18"/>
      <c r="D87" s="22" t="s">
        <v>32</v>
      </c>
      <c r="E87" s="19">
        <v>17.239999999999998</v>
      </c>
      <c r="F87" s="19">
        <v>17.11</v>
      </c>
      <c r="G87" s="22">
        <v>15.41</v>
      </c>
      <c r="H87" s="22">
        <v>17.52</v>
      </c>
      <c r="I87" s="22">
        <v>17.52</v>
      </c>
      <c r="J87" s="22">
        <v>15.75</v>
      </c>
      <c r="K87" s="21">
        <f t="shared" si="9"/>
        <v>3.3516666666666657</v>
      </c>
      <c r="L87" s="22">
        <v>18.059999999999999</v>
      </c>
      <c r="M87" s="22">
        <v>18.899999999999999</v>
      </c>
      <c r="N87" s="22">
        <v>18.989999999999998</v>
      </c>
      <c r="O87" s="22">
        <v>19.14</v>
      </c>
      <c r="P87" s="22">
        <v>17.03</v>
      </c>
      <c r="Q87" s="22">
        <v>17.7</v>
      </c>
      <c r="R87" s="21">
        <f t="shared" si="10"/>
        <v>3.6606666666666663</v>
      </c>
      <c r="S87" s="22">
        <v>19.04</v>
      </c>
      <c r="T87" s="22">
        <v>20.61</v>
      </c>
      <c r="U87" s="22">
        <v>17.75</v>
      </c>
      <c r="V87" s="22">
        <v>19.36</v>
      </c>
      <c r="W87" s="22">
        <v>18.989999999999998</v>
      </c>
      <c r="X87" s="22">
        <v>18.43</v>
      </c>
      <c r="Y87" s="21">
        <f t="shared" si="8"/>
        <v>3.8059999999999996</v>
      </c>
    </row>
    <row r="88" spans="1:25" x14ac:dyDescent="0.25">
      <c r="A88" s="18"/>
      <c r="B88" s="19" t="s">
        <v>122</v>
      </c>
      <c r="C88" s="18" t="s">
        <v>22</v>
      </c>
      <c r="D88" s="22" t="s">
        <v>32</v>
      </c>
      <c r="E88" s="19">
        <v>18.440000000000001</v>
      </c>
      <c r="F88" s="19">
        <v>17.03</v>
      </c>
      <c r="G88" s="22">
        <v>19.39</v>
      </c>
      <c r="H88" s="22">
        <v>16.96</v>
      </c>
      <c r="I88" s="22">
        <v>17.71</v>
      </c>
      <c r="J88" s="22">
        <v>16.579999999999998</v>
      </c>
      <c r="K88" s="21">
        <f t="shared" si="9"/>
        <v>3.5369999999999999</v>
      </c>
      <c r="L88" s="22">
        <v>21.71</v>
      </c>
      <c r="M88" s="22">
        <v>19.97</v>
      </c>
      <c r="N88" s="22">
        <v>12.31</v>
      </c>
      <c r="O88" s="22">
        <v>23.84</v>
      </c>
      <c r="P88" s="22">
        <v>20.11</v>
      </c>
      <c r="Q88" s="22">
        <v>22.22</v>
      </c>
      <c r="R88" s="21">
        <f t="shared" si="10"/>
        <v>4.0053333333333336</v>
      </c>
      <c r="S88" s="22">
        <v>22.51</v>
      </c>
      <c r="T88" s="22">
        <v>20.5</v>
      </c>
      <c r="U88" s="22">
        <v>26.21</v>
      </c>
      <c r="V88" s="22">
        <v>22.71</v>
      </c>
      <c r="W88" s="22">
        <v>22.98</v>
      </c>
      <c r="X88" s="22">
        <v>20.57</v>
      </c>
      <c r="Y88" s="21">
        <f t="shared" si="8"/>
        <v>4.516</v>
      </c>
    </row>
    <row r="89" spans="1:25" x14ac:dyDescent="0.25">
      <c r="A89" s="25"/>
      <c r="B89" s="27" t="s">
        <v>123</v>
      </c>
      <c r="C89" s="25"/>
      <c r="D89" s="27" t="s">
        <v>27</v>
      </c>
      <c r="E89" s="27">
        <v>17.71</v>
      </c>
      <c r="F89" s="27">
        <v>19.600000000000001</v>
      </c>
      <c r="G89" s="27">
        <v>20.78</v>
      </c>
      <c r="H89" s="27">
        <v>21.49</v>
      </c>
      <c r="I89" s="27">
        <v>20.61</v>
      </c>
      <c r="J89" s="27">
        <v>17.88</v>
      </c>
      <c r="K89" s="30">
        <f t="shared" si="9"/>
        <v>3.9356666666666662</v>
      </c>
      <c r="L89" s="27">
        <v>20.11</v>
      </c>
      <c r="M89" s="27">
        <v>21.73</v>
      </c>
      <c r="N89" s="27">
        <v>23.61</v>
      </c>
      <c r="O89" s="27">
        <v>21.02</v>
      </c>
      <c r="P89" s="27">
        <v>20.56</v>
      </c>
      <c r="Q89" s="27">
        <v>17.28</v>
      </c>
      <c r="R89" s="30">
        <f t="shared" si="10"/>
        <v>4.1436666666666664</v>
      </c>
      <c r="S89" s="27">
        <v>24.46</v>
      </c>
      <c r="T89" s="27">
        <v>23.73</v>
      </c>
      <c r="U89" s="27">
        <v>22.17</v>
      </c>
      <c r="V89" s="27">
        <v>22.32</v>
      </c>
      <c r="W89" s="27">
        <v>20.85</v>
      </c>
      <c r="X89" s="27">
        <v>23.53</v>
      </c>
      <c r="Y89" s="30">
        <f t="shared" si="8"/>
        <v>4.5686666666666671</v>
      </c>
    </row>
    <row r="90" spans="1:25" x14ac:dyDescent="0.25">
      <c r="A90" s="18" t="s">
        <v>124</v>
      </c>
      <c r="B90" s="28" t="s">
        <v>125</v>
      </c>
      <c r="C90" s="33"/>
      <c r="D90" s="28" t="s">
        <v>23</v>
      </c>
      <c r="E90" s="28">
        <v>16.149999999999999</v>
      </c>
      <c r="F90" s="28">
        <v>16.899999999999999</v>
      </c>
      <c r="G90" s="28">
        <v>16.850000000000001</v>
      </c>
      <c r="H90" s="28">
        <v>18.34</v>
      </c>
      <c r="I90" s="28">
        <v>16.5</v>
      </c>
      <c r="J90" s="35">
        <v>14.09</v>
      </c>
      <c r="K90" s="21">
        <f t="shared" si="9"/>
        <v>3.2943333333333333</v>
      </c>
      <c r="L90" s="28">
        <v>19.66</v>
      </c>
      <c r="M90" s="28">
        <v>17.55</v>
      </c>
      <c r="N90" s="28">
        <v>18.239999999999998</v>
      </c>
      <c r="O90" s="28">
        <v>19.86</v>
      </c>
      <c r="P90" s="28">
        <v>17.77</v>
      </c>
      <c r="Q90" s="28">
        <v>17.88</v>
      </c>
      <c r="R90" s="21">
        <f t="shared" si="10"/>
        <v>3.6986666666666665</v>
      </c>
      <c r="S90" s="28">
        <v>20.190000000000001</v>
      </c>
      <c r="T90" s="28">
        <v>22.52</v>
      </c>
      <c r="U90" s="28">
        <v>19.71</v>
      </c>
      <c r="V90" s="28">
        <v>22.01</v>
      </c>
      <c r="W90" s="28">
        <v>18.920000000000002</v>
      </c>
      <c r="X90" s="28">
        <v>22.74</v>
      </c>
      <c r="Y90" s="21">
        <f t="shared" si="8"/>
        <v>4.2030000000000003</v>
      </c>
    </row>
    <row r="91" spans="1:25" x14ac:dyDescent="0.25">
      <c r="A91" s="18"/>
      <c r="B91" s="19" t="s">
        <v>126</v>
      </c>
      <c r="C91" s="23" t="s">
        <v>22</v>
      </c>
      <c r="D91" s="22" t="s">
        <v>23</v>
      </c>
      <c r="E91" s="19">
        <v>15.84</v>
      </c>
      <c r="F91" s="19">
        <v>17.510000000000002</v>
      </c>
      <c r="G91" s="19">
        <v>14.45</v>
      </c>
      <c r="H91" s="19">
        <v>14.97</v>
      </c>
      <c r="I91" s="19">
        <v>14.83</v>
      </c>
      <c r="J91" s="20">
        <v>15.36</v>
      </c>
      <c r="K91" s="21">
        <f t="shared" si="9"/>
        <v>3.0986666666666665</v>
      </c>
      <c r="L91" s="22">
        <v>18.18</v>
      </c>
      <c r="M91" s="22">
        <v>17.95</v>
      </c>
      <c r="N91" s="22">
        <v>18.670000000000002</v>
      </c>
      <c r="O91" s="22">
        <v>19.829999999999998</v>
      </c>
      <c r="P91" s="22">
        <v>17.48</v>
      </c>
      <c r="Q91" s="22">
        <v>18.71</v>
      </c>
      <c r="R91" s="21">
        <f t="shared" si="10"/>
        <v>3.694</v>
      </c>
      <c r="S91" s="22">
        <v>23.15</v>
      </c>
      <c r="T91" s="22">
        <v>19.079999999999998</v>
      </c>
      <c r="U91" s="22">
        <v>19.18</v>
      </c>
      <c r="V91" s="22">
        <v>20.47</v>
      </c>
      <c r="W91" s="22">
        <v>20.170000000000002</v>
      </c>
      <c r="X91" s="22">
        <v>20.04</v>
      </c>
      <c r="Y91" s="21">
        <f t="shared" ref="Y91:Y92" si="11">AVERAGE(S91:X91)/5</f>
        <v>4.0696666666666665</v>
      </c>
    </row>
    <row r="92" spans="1:25" x14ac:dyDescent="0.25">
      <c r="A92" s="18"/>
      <c r="B92" s="19" t="s">
        <v>127</v>
      </c>
      <c r="C92" s="23" t="s">
        <v>128</v>
      </c>
      <c r="D92" s="22" t="s">
        <v>27</v>
      </c>
      <c r="E92" s="19">
        <v>15.55</v>
      </c>
      <c r="F92" s="19">
        <v>12.73</v>
      </c>
      <c r="G92" s="19">
        <v>16.75</v>
      </c>
      <c r="H92" s="19">
        <v>17.03</v>
      </c>
      <c r="I92" s="19">
        <v>15.87</v>
      </c>
      <c r="J92" s="19">
        <v>15.26</v>
      </c>
      <c r="K92" s="21">
        <f>AVERAGE(E92:J92)/5</f>
        <v>3.1063333333333336</v>
      </c>
      <c r="L92" s="22">
        <v>17.420000000000002</v>
      </c>
      <c r="M92" s="22">
        <v>18.95</v>
      </c>
      <c r="N92" s="22">
        <v>17.579999999999998</v>
      </c>
      <c r="O92" s="22">
        <v>17.899999999999999</v>
      </c>
      <c r="P92" s="22">
        <v>16.86</v>
      </c>
      <c r="Q92" s="22">
        <v>19.04</v>
      </c>
      <c r="R92" s="21">
        <f>AVERAGE(L92:Q92)/5</f>
        <v>3.5916666666666663</v>
      </c>
      <c r="S92" s="22">
        <v>20.28</v>
      </c>
      <c r="T92" s="22">
        <v>20.28</v>
      </c>
      <c r="U92" s="22">
        <v>19.010000000000002</v>
      </c>
      <c r="V92" s="22">
        <v>19.97</v>
      </c>
      <c r="W92" s="22">
        <v>22.68</v>
      </c>
      <c r="X92" s="22">
        <v>20.65</v>
      </c>
      <c r="Y92" s="21">
        <f>AVERAGE(S92:X92)/5</f>
        <v>4.0956666666666672</v>
      </c>
    </row>
    <row r="93" spans="1:25" x14ac:dyDescent="0.25">
      <c r="A93" s="18"/>
      <c r="B93" s="19" t="s">
        <v>129</v>
      </c>
      <c r="C93" s="23"/>
      <c r="D93" s="22" t="s">
        <v>34</v>
      </c>
      <c r="E93" s="19">
        <v>15.84</v>
      </c>
      <c r="F93" s="19">
        <v>12.14</v>
      </c>
      <c r="G93" s="19">
        <v>15.44</v>
      </c>
      <c r="H93" s="19">
        <v>17.48</v>
      </c>
      <c r="I93" s="19">
        <v>16.34</v>
      </c>
      <c r="J93" s="19">
        <v>17.059999999999999</v>
      </c>
      <c r="K93" s="21">
        <f t="shared" ref="K93:K111" si="12">AVERAGE(E93:J93)/5</f>
        <v>3.1433333333333335</v>
      </c>
      <c r="L93" s="22">
        <v>19.600000000000001</v>
      </c>
      <c r="M93" s="22">
        <v>20.78</v>
      </c>
      <c r="N93" s="22">
        <v>19.36</v>
      </c>
      <c r="O93" s="22">
        <v>19.100000000000001</v>
      </c>
      <c r="P93" s="22">
        <v>18.170000000000002</v>
      </c>
      <c r="Q93" s="22">
        <v>20.78</v>
      </c>
      <c r="R93" s="21">
        <f t="shared" ref="R93:R111" si="13">AVERAGE(L93:Q93)/5</f>
        <v>3.9263333333333335</v>
      </c>
      <c r="S93" s="22">
        <v>20.58</v>
      </c>
      <c r="T93" s="22">
        <v>20.93</v>
      </c>
      <c r="U93" s="22">
        <v>18.309999999999999</v>
      </c>
      <c r="V93" s="22">
        <v>22.32</v>
      </c>
      <c r="W93" s="22">
        <v>22.75</v>
      </c>
      <c r="X93" s="22">
        <v>20.97</v>
      </c>
      <c r="Y93" s="21">
        <f t="shared" ref="Y93:Y111" si="14">AVERAGE(S93:X93)/5</f>
        <v>4.1953333333333322</v>
      </c>
    </row>
    <row r="94" spans="1:25" x14ac:dyDescent="0.25">
      <c r="A94" s="18"/>
      <c r="B94" s="19" t="s">
        <v>130</v>
      </c>
      <c r="C94" s="23"/>
      <c r="D94" s="22" t="s">
        <v>20</v>
      </c>
      <c r="E94" s="19">
        <v>17.48</v>
      </c>
      <c r="F94" s="19">
        <v>16.7</v>
      </c>
      <c r="G94" s="19">
        <v>17.32</v>
      </c>
      <c r="H94" s="19">
        <v>17.53</v>
      </c>
      <c r="I94" s="19">
        <v>18.07</v>
      </c>
      <c r="J94" s="19">
        <v>15.84</v>
      </c>
      <c r="K94" s="21">
        <f t="shared" si="12"/>
        <v>3.4313333333333333</v>
      </c>
      <c r="L94" s="22">
        <v>20.76</v>
      </c>
      <c r="M94" s="22">
        <v>21.08</v>
      </c>
      <c r="N94" s="22">
        <v>20.22</v>
      </c>
      <c r="O94" s="22">
        <v>21.67</v>
      </c>
      <c r="P94" s="22">
        <v>19.27</v>
      </c>
      <c r="Q94" s="22">
        <v>16.75</v>
      </c>
      <c r="R94" s="21">
        <f t="shared" si="13"/>
        <v>3.9916666666666663</v>
      </c>
      <c r="S94" s="22">
        <v>20.239999999999998</v>
      </c>
      <c r="T94" s="22">
        <v>20.28</v>
      </c>
      <c r="U94" s="22">
        <v>28.19</v>
      </c>
      <c r="V94" s="22">
        <v>23.45</v>
      </c>
      <c r="W94" s="22">
        <v>20.190000000000001</v>
      </c>
      <c r="X94" s="22">
        <v>20.57</v>
      </c>
      <c r="Y94" s="21">
        <f t="shared" si="14"/>
        <v>4.4306666666666663</v>
      </c>
    </row>
    <row r="95" spans="1:25" x14ac:dyDescent="0.25">
      <c r="A95" s="18"/>
      <c r="B95" s="22" t="s">
        <v>131</v>
      </c>
      <c r="C95" s="23" t="s">
        <v>26</v>
      </c>
      <c r="D95" s="22" t="s">
        <v>32</v>
      </c>
      <c r="E95" s="22">
        <v>16.96</v>
      </c>
      <c r="F95" s="22">
        <v>17.47</v>
      </c>
      <c r="G95" s="22">
        <v>19.260000000000002</v>
      </c>
      <c r="H95" s="22">
        <v>18.73</v>
      </c>
      <c r="I95" s="22">
        <v>15.54</v>
      </c>
      <c r="J95" s="22">
        <v>18.420000000000002</v>
      </c>
      <c r="K95" s="21">
        <f t="shared" si="12"/>
        <v>3.5460000000000003</v>
      </c>
      <c r="L95" s="22">
        <v>21.06</v>
      </c>
      <c r="M95" s="22">
        <v>22.41</v>
      </c>
      <c r="N95" s="22">
        <v>21.96</v>
      </c>
      <c r="O95" s="22">
        <v>20.96</v>
      </c>
      <c r="P95" s="22">
        <v>20.170000000000002</v>
      </c>
      <c r="Q95" s="22">
        <v>19.88</v>
      </c>
      <c r="R95" s="21">
        <f t="shared" si="13"/>
        <v>4.214666666666667</v>
      </c>
      <c r="S95" s="22">
        <v>20.65</v>
      </c>
      <c r="T95" s="22">
        <v>22.96</v>
      </c>
      <c r="U95" s="22">
        <v>21.51</v>
      </c>
      <c r="V95" s="22">
        <v>19.920000000000002</v>
      </c>
      <c r="W95" s="22">
        <v>18.73</v>
      </c>
      <c r="X95" s="22">
        <v>21.71</v>
      </c>
      <c r="Y95" s="21">
        <f t="shared" si="14"/>
        <v>4.1826666666666679</v>
      </c>
    </row>
    <row r="96" spans="1:25" x14ac:dyDescent="0.25">
      <c r="A96" s="18"/>
      <c r="B96" s="19" t="s">
        <v>132</v>
      </c>
      <c r="C96" s="23"/>
      <c r="D96" s="22" t="s">
        <v>29</v>
      </c>
      <c r="E96" s="19">
        <v>19.27</v>
      </c>
      <c r="F96" s="19">
        <v>18.559999999999999</v>
      </c>
      <c r="G96" s="19">
        <v>20.09</v>
      </c>
      <c r="H96" s="19">
        <v>21.4</v>
      </c>
      <c r="I96" s="19">
        <v>22.55</v>
      </c>
      <c r="J96" s="19">
        <v>19.100000000000001</v>
      </c>
      <c r="K96" s="21">
        <f t="shared" si="12"/>
        <v>4.0323333333333329</v>
      </c>
      <c r="L96" s="22">
        <v>17.63</v>
      </c>
      <c r="M96" s="22">
        <v>20.62</v>
      </c>
      <c r="N96" s="22">
        <v>20.78</v>
      </c>
      <c r="O96" s="22">
        <v>20.79</v>
      </c>
      <c r="P96" s="22">
        <v>23.18</v>
      </c>
      <c r="Q96" s="22">
        <v>21.23</v>
      </c>
      <c r="R96" s="21">
        <f t="shared" si="13"/>
        <v>4.141</v>
      </c>
      <c r="S96" s="22">
        <v>23.57</v>
      </c>
      <c r="T96" s="22">
        <v>21.15</v>
      </c>
      <c r="U96" s="22">
        <v>26.2</v>
      </c>
      <c r="V96" s="22">
        <v>23.23</v>
      </c>
      <c r="W96" s="22">
        <v>21.95</v>
      </c>
      <c r="X96" s="22">
        <v>22.84</v>
      </c>
      <c r="Y96" s="21">
        <f t="shared" si="14"/>
        <v>4.6313333333333331</v>
      </c>
    </row>
    <row r="97" spans="1:25" x14ac:dyDescent="0.25">
      <c r="A97" s="18"/>
      <c r="B97" s="19" t="s">
        <v>133</v>
      </c>
      <c r="C97" s="23" t="s">
        <v>22</v>
      </c>
      <c r="D97" s="22" t="s">
        <v>20</v>
      </c>
      <c r="E97" s="19">
        <v>16.5</v>
      </c>
      <c r="F97" s="19">
        <v>17.5</v>
      </c>
      <c r="G97" s="19">
        <v>16.13</v>
      </c>
      <c r="H97" s="19">
        <v>18.559999999999999</v>
      </c>
      <c r="I97" s="19">
        <v>16.5</v>
      </c>
      <c r="J97" s="19">
        <v>17.12</v>
      </c>
      <c r="K97" s="21">
        <f t="shared" si="12"/>
        <v>3.410333333333333</v>
      </c>
      <c r="L97" s="22">
        <v>17.32</v>
      </c>
      <c r="M97" s="22">
        <v>17.190000000000001</v>
      </c>
      <c r="N97" s="22">
        <v>18.63</v>
      </c>
      <c r="O97" s="22">
        <v>19.260000000000002</v>
      </c>
      <c r="P97" s="22">
        <v>18.899999999999999</v>
      </c>
      <c r="Q97" s="22">
        <v>20.190000000000001</v>
      </c>
      <c r="R97" s="21">
        <f t="shared" si="13"/>
        <v>3.7163333333333335</v>
      </c>
      <c r="S97" s="22">
        <v>21.03</v>
      </c>
      <c r="T97" s="22">
        <v>20.58</v>
      </c>
      <c r="U97" s="22">
        <v>22.53</v>
      </c>
      <c r="V97" s="22">
        <v>19.239999999999998</v>
      </c>
      <c r="W97" s="22">
        <v>17.79</v>
      </c>
      <c r="X97" s="22">
        <v>21.03</v>
      </c>
      <c r="Y97" s="21">
        <f t="shared" si="14"/>
        <v>4.0733333333333324</v>
      </c>
    </row>
    <row r="98" spans="1:25" x14ac:dyDescent="0.25">
      <c r="A98" s="18"/>
      <c r="B98" s="19" t="s">
        <v>134</v>
      </c>
      <c r="C98" s="23" t="s">
        <v>128</v>
      </c>
      <c r="D98" s="22" t="s">
        <v>27</v>
      </c>
      <c r="E98" s="19">
        <v>18.899999999999999</v>
      </c>
      <c r="F98" s="19">
        <v>17.28</v>
      </c>
      <c r="G98" s="19">
        <v>15.38</v>
      </c>
      <c r="H98" s="19">
        <v>16.899999999999999</v>
      </c>
      <c r="I98" s="19">
        <v>18.25</v>
      </c>
      <c r="J98" s="19">
        <v>16.690000000000001</v>
      </c>
      <c r="K98" s="21">
        <f t="shared" si="12"/>
        <v>3.4466666666666668</v>
      </c>
      <c r="L98" s="22">
        <v>21.25</v>
      </c>
      <c r="M98" s="22">
        <v>19.86</v>
      </c>
      <c r="N98" s="22">
        <v>18.82</v>
      </c>
      <c r="O98" s="22">
        <v>23.08</v>
      </c>
      <c r="P98" s="22">
        <v>21.06</v>
      </c>
      <c r="Q98" s="22">
        <v>17.97</v>
      </c>
      <c r="R98" s="21">
        <f t="shared" si="13"/>
        <v>4.0679999999999996</v>
      </c>
      <c r="S98" s="22">
        <v>23.06</v>
      </c>
      <c r="T98" s="22">
        <v>20.38</v>
      </c>
      <c r="U98" s="22">
        <v>20.3</v>
      </c>
      <c r="V98" s="22">
        <v>17.72</v>
      </c>
      <c r="W98" s="22">
        <v>20.58</v>
      </c>
      <c r="X98" s="22">
        <v>21.25</v>
      </c>
      <c r="Y98" s="21">
        <f t="shared" si="14"/>
        <v>4.1096666666666666</v>
      </c>
    </row>
    <row r="99" spans="1:25" x14ac:dyDescent="0.25">
      <c r="A99" s="18"/>
      <c r="B99" s="19" t="s">
        <v>135</v>
      </c>
      <c r="C99" s="23" t="s">
        <v>128</v>
      </c>
      <c r="D99" s="22" t="s">
        <v>20</v>
      </c>
      <c r="E99" s="19">
        <v>16.59</v>
      </c>
      <c r="F99" s="19">
        <v>17.32</v>
      </c>
      <c r="G99" s="19">
        <v>20.309999999999999</v>
      </c>
      <c r="H99" s="19">
        <v>19.64</v>
      </c>
      <c r="I99" s="19">
        <v>18.100000000000001</v>
      </c>
      <c r="J99" s="19">
        <v>18.440000000000001</v>
      </c>
      <c r="K99" s="21">
        <f t="shared" si="12"/>
        <v>3.6800000000000006</v>
      </c>
      <c r="L99" s="22">
        <v>18.16</v>
      </c>
      <c r="M99" s="22">
        <v>19.260000000000002</v>
      </c>
      <c r="N99" s="22">
        <v>17.420000000000002</v>
      </c>
      <c r="O99" s="22">
        <v>17.52</v>
      </c>
      <c r="P99" s="22">
        <v>23.06</v>
      </c>
      <c r="Q99" s="22">
        <v>18.52</v>
      </c>
      <c r="R99" s="21">
        <f t="shared" si="13"/>
        <v>3.7979999999999996</v>
      </c>
      <c r="S99" s="22">
        <v>21.97</v>
      </c>
      <c r="T99" s="22">
        <v>20.28</v>
      </c>
      <c r="U99" s="22">
        <v>21.44</v>
      </c>
      <c r="V99" s="22">
        <v>19.73</v>
      </c>
      <c r="W99" s="22">
        <v>19.86</v>
      </c>
      <c r="X99" s="22">
        <v>21.15</v>
      </c>
      <c r="Y99" s="21">
        <f t="shared" si="14"/>
        <v>4.1476666666666668</v>
      </c>
    </row>
    <row r="100" spans="1:25" x14ac:dyDescent="0.25">
      <c r="A100" s="18"/>
      <c r="B100" s="19" t="s">
        <v>136</v>
      </c>
      <c r="C100" s="23" t="s">
        <v>128</v>
      </c>
      <c r="D100" s="22" t="s">
        <v>18</v>
      </c>
      <c r="E100" s="19">
        <v>20.07</v>
      </c>
      <c r="F100" s="19">
        <v>17.170000000000002</v>
      </c>
      <c r="G100" s="19">
        <v>18.600000000000001</v>
      </c>
      <c r="H100" s="19">
        <v>16.89</v>
      </c>
      <c r="I100" s="19">
        <v>17.170000000000002</v>
      </c>
      <c r="J100" s="19">
        <v>17.36</v>
      </c>
      <c r="K100" s="21">
        <f t="shared" si="12"/>
        <v>3.5753333333333339</v>
      </c>
      <c r="L100" s="22">
        <v>19.600000000000001</v>
      </c>
      <c r="M100" s="22">
        <v>20.170000000000002</v>
      </c>
      <c r="N100" s="22">
        <v>20.91</v>
      </c>
      <c r="O100" s="22">
        <v>21.21</v>
      </c>
      <c r="P100" s="22">
        <v>19.600000000000001</v>
      </c>
      <c r="Q100" s="22">
        <v>18.38</v>
      </c>
      <c r="R100" s="21">
        <f t="shared" si="13"/>
        <v>3.9956666666666671</v>
      </c>
      <c r="S100" s="22">
        <v>20.46</v>
      </c>
      <c r="T100" s="22">
        <v>22.26</v>
      </c>
      <c r="U100" s="22">
        <v>23.89</v>
      </c>
      <c r="V100" s="22">
        <v>24.95</v>
      </c>
      <c r="W100" s="22">
        <v>20.76</v>
      </c>
      <c r="X100" s="22">
        <v>22.51</v>
      </c>
      <c r="Y100" s="21">
        <f t="shared" si="14"/>
        <v>4.4943333333333335</v>
      </c>
    </row>
    <row r="101" spans="1:25" x14ac:dyDescent="0.25">
      <c r="A101" s="18"/>
      <c r="B101" s="19" t="s">
        <v>137</v>
      </c>
      <c r="C101" s="23"/>
      <c r="D101" s="22" t="s">
        <v>32</v>
      </c>
      <c r="E101" s="19">
        <v>16.670000000000002</v>
      </c>
      <c r="F101" s="19">
        <v>16.12</v>
      </c>
      <c r="G101" s="19">
        <v>15.41</v>
      </c>
      <c r="H101" s="19">
        <v>19.54</v>
      </c>
      <c r="I101" s="19">
        <v>16.88</v>
      </c>
      <c r="J101" s="19">
        <v>16.579999999999998</v>
      </c>
      <c r="K101" s="21">
        <f t="shared" si="12"/>
        <v>3.3733333333333335</v>
      </c>
      <c r="L101" s="22">
        <v>19.84</v>
      </c>
      <c r="M101" s="22">
        <v>20.77</v>
      </c>
      <c r="N101" s="22">
        <v>19.260000000000002</v>
      </c>
      <c r="O101" s="22">
        <v>20.3</v>
      </c>
      <c r="P101" s="22">
        <v>20.57</v>
      </c>
      <c r="Q101" s="22">
        <v>17.53</v>
      </c>
      <c r="R101" s="21">
        <f t="shared" si="13"/>
        <v>3.9423333333333339</v>
      </c>
      <c r="S101" s="22">
        <v>22.24</v>
      </c>
      <c r="T101" s="22">
        <v>24.11</v>
      </c>
      <c r="U101" s="22">
        <v>22.88</v>
      </c>
      <c r="V101" s="22">
        <v>22.34</v>
      </c>
      <c r="W101" s="22">
        <v>22.16</v>
      </c>
      <c r="X101" s="22">
        <v>20.010000000000002</v>
      </c>
      <c r="Y101" s="21">
        <f t="shared" si="14"/>
        <v>4.4579999999999993</v>
      </c>
    </row>
    <row r="102" spans="1:25" x14ac:dyDescent="0.25">
      <c r="A102" s="18"/>
      <c r="B102" s="19" t="s">
        <v>138</v>
      </c>
      <c r="C102" s="23"/>
      <c r="D102" s="22" t="s">
        <v>29</v>
      </c>
      <c r="E102" s="19">
        <v>16.36</v>
      </c>
      <c r="F102" s="19">
        <v>18.38</v>
      </c>
      <c r="G102" s="19">
        <v>15.71</v>
      </c>
      <c r="H102" s="19">
        <v>17.149999999999999</v>
      </c>
      <c r="I102" s="19">
        <v>16.059999999999999</v>
      </c>
      <c r="J102" s="19">
        <v>17.440000000000001</v>
      </c>
      <c r="K102" s="21">
        <f t="shared" si="12"/>
        <v>3.3699999999999997</v>
      </c>
      <c r="L102" s="22">
        <v>18.11</v>
      </c>
      <c r="M102" s="22">
        <v>19.059999999999999</v>
      </c>
      <c r="N102" s="22">
        <v>19.93</v>
      </c>
      <c r="O102" s="22">
        <v>18.850000000000001</v>
      </c>
      <c r="P102" s="22">
        <v>20.440000000000001</v>
      </c>
      <c r="Q102" s="22">
        <v>19.18</v>
      </c>
      <c r="R102" s="21">
        <f t="shared" si="13"/>
        <v>3.8523333333333332</v>
      </c>
      <c r="S102" s="22">
        <v>19.41</v>
      </c>
      <c r="T102" s="22">
        <v>20.5</v>
      </c>
      <c r="U102" s="22">
        <v>21.44</v>
      </c>
      <c r="V102" s="22">
        <v>20.079999999999998</v>
      </c>
      <c r="W102" s="22">
        <v>19.7</v>
      </c>
      <c r="X102" s="22">
        <v>19.71</v>
      </c>
      <c r="Y102" s="21">
        <f t="shared" si="14"/>
        <v>4.0280000000000005</v>
      </c>
    </row>
    <row r="103" spans="1:25" x14ac:dyDescent="0.25">
      <c r="A103" s="18"/>
      <c r="B103" s="19" t="s">
        <v>139</v>
      </c>
      <c r="C103" s="23"/>
      <c r="D103" s="22" t="s">
        <v>32</v>
      </c>
      <c r="E103" s="19">
        <v>16.260000000000002</v>
      </c>
      <c r="F103" s="19">
        <v>17.34</v>
      </c>
      <c r="G103" s="19">
        <v>16.18</v>
      </c>
      <c r="H103" s="19">
        <v>16.14</v>
      </c>
      <c r="I103" s="19">
        <v>13.37</v>
      </c>
      <c r="J103" s="19">
        <v>15.32</v>
      </c>
      <c r="K103" s="21">
        <f t="shared" si="12"/>
        <v>3.1536666666666671</v>
      </c>
      <c r="L103" s="22">
        <v>21.06</v>
      </c>
      <c r="M103" s="22">
        <v>20.170000000000002</v>
      </c>
      <c r="N103" s="22">
        <v>20.53</v>
      </c>
      <c r="O103" s="22">
        <v>17.600000000000001</v>
      </c>
      <c r="P103" s="22">
        <v>17.78</v>
      </c>
      <c r="Q103" s="22">
        <v>20.170000000000002</v>
      </c>
      <c r="R103" s="21">
        <f t="shared" si="13"/>
        <v>3.9103333333333339</v>
      </c>
      <c r="S103" s="22">
        <v>22.74</v>
      </c>
      <c r="T103" s="22">
        <v>18.82</v>
      </c>
      <c r="U103" s="22">
        <v>19.77</v>
      </c>
      <c r="V103" s="22">
        <v>24.33</v>
      </c>
      <c r="W103" s="22">
        <v>24</v>
      </c>
      <c r="X103" s="22">
        <v>18.420000000000002</v>
      </c>
      <c r="Y103" s="21">
        <f t="shared" si="14"/>
        <v>4.269333333333333</v>
      </c>
    </row>
    <row r="104" spans="1:25" x14ac:dyDescent="0.25">
      <c r="A104" s="18"/>
      <c r="B104" s="19" t="s">
        <v>140</v>
      </c>
      <c r="C104" s="23"/>
      <c r="D104" s="22" t="s">
        <v>32</v>
      </c>
      <c r="E104" s="19">
        <v>18.7</v>
      </c>
      <c r="F104" s="19">
        <v>19.7</v>
      </c>
      <c r="G104" s="19">
        <v>19.38</v>
      </c>
      <c r="H104" s="19">
        <v>17.68</v>
      </c>
      <c r="I104" s="19">
        <v>15.36</v>
      </c>
      <c r="J104" s="19">
        <v>16.96</v>
      </c>
      <c r="K104" s="21">
        <f t="shared" si="12"/>
        <v>3.5926666666666671</v>
      </c>
      <c r="L104" s="22">
        <v>20.37</v>
      </c>
      <c r="M104" s="22">
        <v>19.84</v>
      </c>
      <c r="N104" s="22">
        <v>18.079999999999998</v>
      </c>
      <c r="O104" s="22">
        <v>21.25</v>
      </c>
      <c r="P104" s="22">
        <v>17.75</v>
      </c>
      <c r="Q104" s="22">
        <v>21.06</v>
      </c>
      <c r="R104" s="21">
        <f t="shared" si="13"/>
        <v>3.9449999999999994</v>
      </c>
      <c r="S104" s="22">
        <v>20.28</v>
      </c>
      <c r="T104" s="22">
        <v>23.57</v>
      </c>
      <c r="U104" s="22">
        <v>22.55</v>
      </c>
      <c r="V104" s="22">
        <v>21.86</v>
      </c>
      <c r="W104" s="22">
        <v>22.51</v>
      </c>
      <c r="X104" s="22">
        <v>22.63</v>
      </c>
      <c r="Y104" s="21">
        <f t="shared" si="14"/>
        <v>4.4466666666666672</v>
      </c>
    </row>
    <row r="105" spans="1:25" x14ac:dyDescent="0.25">
      <c r="A105" s="18"/>
      <c r="B105" s="19" t="s">
        <v>141</v>
      </c>
      <c r="C105" s="23"/>
      <c r="D105" s="22" t="s">
        <v>32</v>
      </c>
      <c r="E105" s="19">
        <v>16.559999999999999</v>
      </c>
      <c r="F105" s="19">
        <v>15.82</v>
      </c>
      <c r="G105" s="19">
        <v>16.850000000000001</v>
      </c>
      <c r="H105" s="19">
        <v>14.92</v>
      </c>
      <c r="I105" s="19">
        <v>17</v>
      </c>
      <c r="J105" s="19">
        <v>17.239999999999998</v>
      </c>
      <c r="K105" s="21">
        <f t="shared" si="12"/>
        <v>3.2796666666666661</v>
      </c>
      <c r="L105" s="22">
        <v>17.25</v>
      </c>
      <c r="M105" s="22">
        <v>18.989999999999998</v>
      </c>
      <c r="N105" s="22">
        <v>18.63</v>
      </c>
      <c r="O105" s="22">
        <v>18.510000000000002</v>
      </c>
      <c r="P105" s="22">
        <v>17.579999999999998</v>
      </c>
      <c r="Q105" s="22">
        <v>19.239999999999998</v>
      </c>
      <c r="R105" s="21">
        <f t="shared" si="13"/>
        <v>3.6733333333333329</v>
      </c>
      <c r="S105" s="22">
        <v>21.08</v>
      </c>
      <c r="T105" s="22">
        <v>20.47</v>
      </c>
      <c r="U105" s="22">
        <v>23</v>
      </c>
      <c r="V105" s="22">
        <v>22.41</v>
      </c>
      <c r="W105" s="22">
        <v>21.51</v>
      </c>
      <c r="X105" s="22">
        <v>21.25</v>
      </c>
      <c r="Y105" s="21">
        <f t="shared" si="14"/>
        <v>4.3239999999999998</v>
      </c>
    </row>
    <row r="106" spans="1:25" x14ac:dyDescent="0.25">
      <c r="A106" s="18"/>
      <c r="B106" s="19" t="s">
        <v>142</v>
      </c>
      <c r="C106" s="23"/>
      <c r="D106" s="22" t="s">
        <v>34</v>
      </c>
      <c r="E106" s="19">
        <v>17.48</v>
      </c>
      <c r="F106" s="19">
        <v>16.440000000000001</v>
      </c>
      <c r="G106" s="19">
        <v>16.89</v>
      </c>
      <c r="H106" s="19">
        <v>17.329999999999998</v>
      </c>
      <c r="I106" s="19">
        <v>18.38</v>
      </c>
      <c r="J106" s="19">
        <v>17.55</v>
      </c>
      <c r="K106" s="21">
        <f t="shared" si="12"/>
        <v>3.4689999999999999</v>
      </c>
      <c r="L106" s="22">
        <v>19.27</v>
      </c>
      <c r="M106" s="22">
        <v>20.28</v>
      </c>
      <c r="N106" s="22">
        <v>19.57</v>
      </c>
      <c r="O106" s="22">
        <v>19.12</v>
      </c>
      <c r="P106" s="22">
        <v>21.54</v>
      </c>
      <c r="Q106" s="22">
        <v>20.53</v>
      </c>
      <c r="R106" s="21">
        <f t="shared" si="13"/>
        <v>4.0103333333333335</v>
      </c>
      <c r="S106" s="22">
        <v>25.37</v>
      </c>
      <c r="T106" s="22">
        <v>22.84</v>
      </c>
      <c r="U106" s="22">
        <v>22.94</v>
      </c>
      <c r="V106" s="22">
        <v>24.74</v>
      </c>
      <c r="W106" s="22">
        <v>25.25</v>
      </c>
      <c r="X106" s="22">
        <v>22.32</v>
      </c>
      <c r="Y106" s="21">
        <f t="shared" si="14"/>
        <v>4.782</v>
      </c>
    </row>
    <row r="107" spans="1:25" x14ac:dyDescent="0.25">
      <c r="A107" s="18"/>
      <c r="B107" s="19" t="s">
        <v>143</v>
      </c>
      <c r="C107" s="23" t="s">
        <v>26</v>
      </c>
      <c r="D107" s="22" t="s">
        <v>18</v>
      </c>
      <c r="E107" s="19">
        <v>16.78</v>
      </c>
      <c r="F107" s="19">
        <v>18.18</v>
      </c>
      <c r="G107" s="19">
        <v>16.86</v>
      </c>
      <c r="H107" s="19">
        <v>16.059999999999999</v>
      </c>
      <c r="I107" s="19">
        <v>16.2</v>
      </c>
      <c r="J107" s="19">
        <v>16.309999999999999</v>
      </c>
      <c r="K107" s="21">
        <f t="shared" si="12"/>
        <v>3.3463333333333329</v>
      </c>
      <c r="L107" s="22">
        <v>19.84</v>
      </c>
      <c r="M107" s="22">
        <v>18.77</v>
      </c>
      <c r="N107" s="22">
        <v>17.48</v>
      </c>
      <c r="O107" s="22">
        <v>19.75</v>
      </c>
      <c r="P107" s="22">
        <v>16.64</v>
      </c>
      <c r="Q107" s="22">
        <v>18.73</v>
      </c>
      <c r="R107" s="21">
        <f t="shared" si="13"/>
        <v>3.7069999999999999</v>
      </c>
      <c r="S107" s="22">
        <v>23.85</v>
      </c>
      <c r="T107" s="22">
        <v>22.79</v>
      </c>
      <c r="U107" s="22">
        <v>23.12</v>
      </c>
      <c r="V107" s="22">
        <v>23.66</v>
      </c>
      <c r="W107" s="22">
        <v>23.24</v>
      </c>
      <c r="X107" s="22">
        <v>23</v>
      </c>
      <c r="Y107" s="21">
        <f t="shared" si="14"/>
        <v>4.6553333333333331</v>
      </c>
    </row>
    <row r="108" spans="1:25" x14ac:dyDescent="0.25">
      <c r="A108" s="18"/>
      <c r="B108" s="19" t="s">
        <v>144</v>
      </c>
      <c r="C108" s="23" t="s">
        <v>22</v>
      </c>
      <c r="D108" s="22" t="s">
        <v>32</v>
      </c>
      <c r="E108" s="19">
        <v>17.809999999999999</v>
      </c>
      <c r="F108" s="19">
        <v>16.170000000000002</v>
      </c>
      <c r="G108" s="19">
        <v>13.71</v>
      </c>
      <c r="H108" s="19">
        <v>16.64</v>
      </c>
      <c r="I108" s="19">
        <v>15.12</v>
      </c>
      <c r="J108" s="19">
        <v>15.36</v>
      </c>
      <c r="K108" s="21">
        <f t="shared" si="12"/>
        <v>3.1603333333333339</v>
      </c>
      <c r="L108" s="22">
        <v>19.64</v>
      </c>
      <c r="M108" s="22">
        <v>18.100000000000001</v>
      </c>
      <c r="N108" s="22">
        <v>18.71</v>
      </c>
      <c r="O108" s="22">
        <v>16.28</v>
      </c>
      <c r="P108" s="22">
        <v>17.600000000000001</v>
      </c>
      <c r="Q108" s="22">
        <v>15.76</v>
      </c>
      <c r="R108" s="21">
        <f t="shared" si="13"/>
        <v>3.5363333333333338</v>
      </c>
      <c r="S108" s="22">
        <v>19.82</v>
      </c>
      <c r="T108" s="22">
        <v>16.899999999999999</v>
      </c>
      <c r="U108" s="22">
        <v>25.31</v>
      </c>
      <c r="V108" s="22">
        <v>20.47</v>
      </c>
      <c r="W108" s="22">
        <v>19.97</v>
      </c>
      <c r="X108" s="22">
        <v>19.260000000000002</v>
      </c>
      <c r="Y108" s="21">
        <f t="shared" si="14"/>
        <v>4.057666666666667</v>
      </c>
    </row>
    <row r="109" spans="1:25" x14ac:dyDescent="0.25">
      <c r="A109" s="25"/>
      <c r="B109" s="27" t="s">
        <v>145</v>
      </c>
      <c r="C109" s="25"/>
      <c r="D109" s="27" t="s">
        <v>34</v>
      </c>
      <c r="E109" s="27">
        <v>15.12</v>
      </c>
      <c r="F109" s="27">
        <v>16.96</v>
      </c>
      <c r="G109" s="27">
        <v>16.39</v>
      </c>
      <c r="H109" s="27">
        <v>18.62</v>
      </c>
      <c r="I109" s="27">
        <v>16.29</v>
      </c>
      <c r="J109" s="27">
        <v>15.23</v>
      </c>
      <c r="K109" s="30">
        <f t="shared" si="12"/>
        <v>3.2869999999999999</v>
      </c>
      <c r="L109" s="27">
        <v>18.899999999999999</v>
      </c>
      <c r="M109" s="27">
        <v>19.97</v>
      </c>
      <c r="N109" s="27">
        <v>22.11</v>
      </c>
      <c r="O109" s="27">
        <v>18.71</v>
      </c>
      <c r="P109" s="27">
        <v>22.6</v>
      </c>
      <c r="Q109" s="27">
        <v>19.239999999999998</v>
      </c>
      <c r="R109" s="30">
        <f t="shared" si="13"/>
        <v>4.0510000000000002</v>
      </c>
      <c r="S109" s="27">
        <v>22.79</v>
      </c>
      <c r="T109" s="27">
        <v>23.43</v>
      </c>
      <c r="U109" s="27">
        <v>21.03</v>
      </c>
      <c r="V109" s="27">
        <v>23.06</v>
      </c>
      <c r="W109" s="27">
        <v>22.69</v>
      </c>
      <c r="X109" s="27">
        <v>21.67</v>
      </c>
      <c r="Y109" s="30">
        <f t="shared" si="14"/>
        <v>4.4890000000000008</v>
      </c>
    </row>
    <row r="110" spans="1:25" x14ac:dyDescent="0.25">
      <c r="A110" t="s">
        <v>146</v>
      </c>
      <c r="B110" s="18" t="s">
        <v>147</v>
      </c>
      <c r="C110" s="18" t="s">
        <v>148</v>
      </c>
      <c r="D110" s="18" t="s">
        <v>20</v>
      </c>
      <c r="E110" s="18">
        <v>16.88</v>
      </c>
      <c r="F110" s="18">
        <v>18.059999999999999</v>
      </c>
      <c r="G110" s="18">
        <v>18.37</v>
      </c>
      <c r="H110" s="18">
        <v>17.239999999999998</v>
      </c>
      <c r="I110" s="18">
        <v>21.81</v>
      </c>
      <c r="J110" s="18">
        <v>21.08</v>
      </c>
      <c r="K110" s="21">
        <f t="shared" si="12"/>
        <v>3.7813333333333334</v>
      </c>
      <c r="L110" s="18">
        <v>22.71</v>
      </c>
      <c r="M110" s="18">
        <v>21.59</v>
      </c>
      <c r="N110" s="18">
        <v>21.91</v>
      </c>
      <c r="O110" s="18">
        <v>19.71</v>
      </c>
      <c r="P110" s="18">
        <v>19.57</v>
      </c>
      <c r="Q110" s="18">
        <v>25.1</v>
      </c>
      <c r="R110" s="21">
        <f t="shared" si="13"/>
        <v>4.3529999999999998</v>
      </c>
      <c r="S110" s="18">
        <v>23.8</v>
      </c>
      <c r="T110" s="18">
        <v>27.03</v>
      </c>
      <c r="U110" s="18">
        <v>24.19</v>
      </c>
      <c r="V110" s="18">
        <v>25.39</v>
      </c>
      <c r="W110" s="18">
        <v>26.36</v>
      </c>
      <c r="X110" s="18">
        <v>22.79</v>
      </c>
      <c r="Y110" s="21">
        <f t="shared" si="14"/>
        <v>4.9853333333333332</v>
      </c>
    </row>
    <row r="111" spans="1:25" x14ac:dyDescent="0.25">
      <c r="B111" s="18" t="s">
        <v>149</v>
      </c>
      <c r="C111" s="18" t="s">
        <v>148</v>
      </c>
      <c r="D111" s="18" t="s">
        <v>32</v>
      </c>
      <c r="E111" s="18">
        <v>18.66</v>
      </c>
      <c r="F111" s="18">
        <v>18.100000000000001</v>
      </c>
      <c r="G111" s="18">
        <v>20.05</v>
      </c>
      <c r="H111" s="18">
        <v>16.7</v>
      </c>
      <c r="I111" s="18">
        <v>18.18</v>
      </c>
      <c r="J111" s="18">
        <v>18.57</v>
      </c>
      <c r="K111" s="21">
        <f t="shared" si="12"/>
        <v>3.6753333333333331</v>
      </c>
      <c r="L111" s="18">
        <v>22.79</v>
      </c>
      <c r="M111" s="18">
        <v>23.66</v>
      </c>
      <c r="N111" s="18">
        <v>24.08</v>
      </c>
      <c r="O111" s="18">
        <v>21.59</v>
      </c>
      <c r="P111" s="18">
        <v>25.01</v>
      </c>
      <c r="Q111" s="18">
        <v>22.91</v>
      </c>
      <c r="R111" s="21">
        <f t="shared" si="13"/>
        <v>4.668000000000001</v>
      </c>
      <c r="S111" s="18">
        <v>26.95</v>
      </c>
      <c r="T111" s="18">
        <v>26.3</v>
      </c>
      <c r="U111" s="18">
        <v>25.47</v>
      </c>
      <c r="V111" s="18">
        <v>25.1</v>
      </c>
      <c r="W111" s="18">
        <v>25.49</v>
      </c>
      <c r="X111" s="18">
        <v>24.65</v>
      </c>
      <c r="Y111" s="21">
        <f t="shared" si="14"/>
        <v>5.1319999999999997</v>
      </c>
    </row>
    <row r="112" spans="1:25" x14ac:dyDescent="0.25">
      <c r="B112" s="18" t="s">
        <v>150</v>
      </c>
      <c r="C112" s="18"/>
      <c r="D112" s="18" t="s">
        <v>29</v>
      </c>
      <c r="E112" s="18">
        <v>17.86</v>
      </c>
      <c r="F112" s="18">
        <v>17.12</v>
      </c>
      <c r="G112" s="18">
        <v>19.54</v>
      </c>
      <c r="H112" s="18">
        <v>17.670000000000002</v>
      </c>
      <c r="I112" s="18">
        <v>19.77</v>
      </c>
      <c r="J112" s="18">
        <v>17.64</v>
      </c>
      <c r="K112" s="21">
        <f>AVERAGE(E112:J112)/5</f>
        <v>3.6533333333333333</v>
      </c>
      <c r="L112" s="18">
        <v>21.31</v>
      </c>
      <c r="M112" s="18">
        <v>19.78</v>
      </c>
      <c r="N112" s="18">
        <v>22.55</v>
      </c>
      <c r="O112" s="18">
        <v>21.34</v>
      </c>
      <c r="P112" s="18">
        <v>20.63</v>
      </c>
      <c r="Q112" s="18">
        <v>22.55</v>
      </c>
      <c r="R112" s="21">
        <f>AVERAGE(L112:Q112)/5</f>
        <v>4.2720000000000002</v>
      </c>
      <c r="S112" s="18">
        <v>23.91</v>
      </c>
      <c r="T112" s="18">
        <v>22.4</v>
      </c>
      <c r="U112" s="18">
        <v>25.24</v>
      </c>
      <c r="V112" s="18">
        <v>22.7</v>
      </c>
      <c r="W112" s="18">
        <v>23.45</v>
      </c>
      <c r="X112" s="18">
        <v>25.72</v>
      </c>
      <c r="Y112" s="21">
        <f>AVERAGE(S112:X112)/5</f>
        <v>4.7806666666666668</v>
      </c>
    </row>
    <row r="113" spans="2:25" x14ac:dyDescent="0.25">
      <c r="B113" s="18" t="s">
        <v>151</v>
      </c>
      <c r="C113" s="18" t="s">
        <v>148</v>
      </c>
      <c r="D113" s="18" t="s">
        <v>32</v>
      </c>
      <c r="E113" s="18">
        <v>14.65</v>
      </c>
      <c r="F113" s="18">
        <v>17.75</v>
      </c>
      <c r="G113" s="18">
        <v>18.489999999999998</v>
      </c>
      <c r="H113" s="18">
        <v>16.13</v>
      </c>
      <c r="I113" s="18">
        <v>20.5</v>
      </c>
      <c r="J113" s="18">
        <v>15.54</v>
      </c>
      <c r="K113" s="21">
        <f t="shared" ref="K113:K120" si="15">AVERAGE(E113:J113)/5</f>
        <v>3.4353333333333333</v>
      </c>
      <c r="L113" s="18">
        <v>17.899999999999999</v>
      </c>
      <c r="M113" s="18">
        <v>17.420000000000002</v>
      </c>
      <c r="N113" s="18">
        <v>17.079999999999998</v>
      </c>
      <c r="O113" s="18">
        <v>18.34</v>
      </c>
      <c r="P113" s="18">
        <v>19.059999999999999</v>
      </c>
      <c r="Q113" s="18">
        <v>20.309999999999999</v>
      </c>
      <c r="R113" s="21">
        <f t="shared" ref="R113:R120" si="16">AVERAGE(L113:Q113)/5</f>
        <v>3.6703333333333332</v>
      </c>
      <c r="S113" s="18">
        <v>19.11</v>
      </c>
      <c r="T113" s="18">
        <v>19.84</v>
      </c>
      <c r="U113" s="18">
        <v>19.84</v>
      </c>
      <c r="V113" s="18">
        <v>19.98</v>
      </c>
      <c r="W113" s="18">
        <v>19.27</v>
      </c>
      <c r="X113" s="18">
        <v>20.92</v>
      </c>
      <c r="Y113" s="21">
        <f t="shared" ref="Y113:Y120" si="17">AVERAGE(S113:X113)/5</f>
        <v>3.9653333333333336</v>
      </c>
    </row>
    <row r="114" spans="2:25" x14ac:dyDescent="0.25">
      <c r="B114" s="22" t="s">
        <v>152</v>
      </c>
      <c r="C114" s="22"/>
      <c r="D114" s="22" t="s">
        <v>20</v>
      </c>
      <c r="E114" s="18">
        <v>18.62</v>
      </c>
      <c r="F114" s="18">
        <v>19.2</v>
      </c>
      <c r="G114" s="18">
        <v>15.7</v>
      </c>
      <c r="H114" s="18">
        <v>19.3</v>
      </c>
      <c r="I114" s="18">
        <v>19.89</v>
      </c>
      <c r="J114" s="18">
        <v>17.43</v>
      </c>
      <c r="K114" s="21">
        <f t="shared" si="15"/>
        <v>3.6713333333333331</v>
      </c>
      <c r="L114" s="18">
        <v>22.88</v>
      </c>
      <c r="M114" s="18">
        <v>21.34</v>
      </c>
      <c r="N114" s="18">
        <v>20.96</v>
      </c>
      <c r="O114" s="18">
        <v>21.97</v>
      </c>
      <c r="P114" s="18">
        <v>21.25</v>
      </c>
      <c r="Q114" s="18">
        <v>18.899999999999999</v>
      </c>
      <c r="R114" s="21">
        <f t="shared" si="16"/>
        <v>4.2433333333333341</v>
      </c>
      <c r="S114" s="18">
        <v>22.91</v>
      </c>
      <c r="T114" s="18">
        <v>20.11</v>
      </c>
      <c r="U114" s="18">
        <v>27.85</v>
      </c>
      <c r="V114" s="18">
        <v>20.83</v>
      </c>
      <c r="W114" s="18">
        <v>25.05</v>
      </c>
      <c r="X114" s="18">
        <v>21.99</v>
      </c>
      <c r="Y114" s="21">
        <f t="shared" si="17"/>
        <v>4.6246666666666671</v>
      </c>
    </row>
    <row r="115" spans="2:25" x14ac:dyDescent="0.25">
      <c r="B115" s="22" t="s">
        <v>153</v>
      </c>
      <c r="C115" s="22"/>
      <c r="D115" s="22" t="s">
        <v>29</v>
      </c>
      <c r="E115" s="18">
        <v>16.43</v>
      </c>
      <c r="F115" s="18">
        <v>16.93</v>
      </c>
      <c r="G115" s="18">
        <v>17</v>
      </c>
      <c r="H115" s="18">
        <v>18.27</v>
      </c>
      <c r="I115" s="18">
        <v>17.98</v>
      </c>
      <c r="J115" s="18">
        <v>18.899999999999999</v>
      </c>
      <c r="K115" s="21">
        <f t="shared" si="15"/>
        <v>3.5169999999999995</v>
      </c>
      <c r="L115" s="18">
        <v>18.170000000000002</v>
      </c>
      <c r="M115" s="18">
        <v>21.65</v>
      </c>
      <c r="N115" s="18">
        <v>18.38</v>
      </c>
      <c r="O115" s="18">
        <v>19.86</v>
      </c>
      <c r="P115" s="18">
        <v>18.850000000000001</v>
      </c>
      <c r="Q115" s="18">
        <v>19.96</v>
      </c>
      <c r="R115" s="21">
        <f t="shared" si="16"/>
        <v>3.8956666666666671</v>
      </c>
      <c r="S115" s="18">
        <v>24.92</v>
      </c>
      <c r="T115" s="18">
        <v>22.41</v>
      </c>
      <c r="U115" s="18">
        <v>22.08</v>
      </c>
      <c r="V115" s="18">
        <v>23.26</v>
      </c>
      <c r="W115" s="18">
        <v>23.97</v>
      </c>
      <c r="X115" s="18">
        <v>21.71</v>
      </c>
      <c r="Y115" s="21">
        <f t="shared" si="17"/>
        <v>4.6116666666666664</v>
      </c>
    </row>
    <row r="116" spans="2:25" x14ac:dyDescent="0.25">
      <c r="B116" s="23" t="s">
        <v>154</v>
      </c>
      <c r="C116" s="22" t="s">
        <v>22</v>
      </c>
      <c r="D116" s="22" t="s">
        <v>32</v>
      </c>
      <c r="E116" s="18">
        <v>17.53</v>
      </c>
      <c r="F116" s="18">
        <v>16.899999999999999</v>
      </c>
      <c r="G116" s="18">
        <v>17.420000000000002</v>
      </c>
      <c r="H116" s="18">
        <v>17.600000000000001</v>
      </c>
      <c r="I116" s="18">
        <v>16.7</v>
      </c>
      <c r="J116" s="18">
        <v>16.3</v>
      </c>
      <c r="K116" s="21">
        <f t="shared" si="15"/>
        <v>3.415</v>
      </c>
      <c r="L116" s="18">
        <v>18.07</v>
      </c>
      <c r="M116" s="18">
        <v>20.91</v>
      </c>
      <c r="N116" s="18">
        <v>19.71</v>
      </c>
      <c r="O116" s="18">
        <v>18.37</v>
      </c>
      <c r="P116" s="18">
        <v>18.38</v>
      </c>
      <c r="Q116" s="18">
        <v>19.079999999999998</v>
      </c>
      <c r="R116" s="21">
        <f t="shared" si="16"/>
        <v>3.817333333333333</v>
      </c>
      <c r="S116" s="18">
        <v>18.97</v>
      </c>
      <c r="T116" s="18">
        <v>20.92</v>
      </c>
      <c r="U116" s="18">
        <v>22.05</v>
      </c>
      <c r="V116" s="18">
        <v>20.62</v>
      </c>
      <c r="W116" s="18">
        <v>19.91</v>
      </c>
      <c r="X116" s="18">
        <v>20.46</v>
      </c>
      <c r="Y116" s="21">
        <f t="shared" si="17"/>
        <v>4.097666666666667</v>
      </c>
    </row>
    <row r="117" spans="2:25" x14ac:dyDescent="0.25">
      <c r="B117" s="23" t="s">
        <v>155</v>
      </c>
      <c r="C117" s="22" t="s">
        <v>26</v>
      </c>
      <c r="D117" s="22" t="s">
        <v>29</v>
      </c>
      <c r="E117" s="18">
        <v>16.059999999999999</v>
      </c>
      <c r="F117" s="18">
        <v>18.71</v>
      </c>
      <c r="G117" s="18">
        <v>16.670000000000002</v>
      </c>
      <c r="H117" s="18">
        <v>16.32</v>
      </c>
      <c r="I117" s="18">
        <v>15.65</v>
      </c>
      <c r="J117" s="18">
        <v>15.65</v>
      </c>
      <c r="K117" s="21">
        <f t="shared" si="15"/>
        <v>3.3020000000000005</v>
      </c>
      <c r="L117" s="18">
        <v>21.4</v>
      </c>
      <c r="M117" s="18">
        <v>21.34</v>
      </c>
      <c r="N117" s="18">
        <v>18.52</v>
      </c>
      <c r="O117" s="18">
        <v>22.62</v>
      </c>
      <c r="P117" s="18">
        <v>18.71</v>
      </c>
      <c r="Q117" s="18">
        <v>20.010000000000002</v>
      </c>
      <c r="R117" s="21">
        <f>AVERAGE(L117:Q117)/5</f>
        <v>4.0866666666666669</v>
      </c>
      <c r="S117" s="18">
        <v>23.11</v>
      </c>
      <c r="T117" s="18">
        <v>20.93</v>
      </c>
      <c r="U117" s="18">
        <v>22.64</v>
      </c>
      <c r="V117" s="18">
        <v>20.77</v>
      </c>
      <c r="W117" s="18">
        <v>23.38</v>
      </c>
      <c r="X117" s="18">
        <v>22.71</v>
      </c>
      <c r="Y117" s="21">
        <f t="shared" si="17"/>
        <v>4.4513333333333325</v>
      </c>
    </row>
    <row r="118" spans="2:25" x14ac:dyDescent="0.25">
      <c r="B118" s="23" t="s">
        <v>156</v>
      </c>
      <c r="C118" s="22" t="s">
        <v>148</v>
      </c>
      <c r="D118" s="22" t="s">
        <v>29</v>
      </c>
      <c r="E118" s="18">
        <v>15.57</v>
      </c>
      <c r="F118" s="18">
        <v>18.98</v>
      </c>
      <c r="G118" s="18">
        <v>20.170000000000002</v>
      </c>
      <c r="H118" s="18">
        <v>19.41</v>
      </c>
      <c r="I118" s="18">
        <v>19.27</v>
      </c>
      <c r="J118" s="18">
        <v>21.06</v>
      </c>
      <c r="K118" s="21">
        <f t="shared" si="15"/>
        <v>3.8153333333333328</v>
      </c>
      <c r="L118" s="18">
        <v>21.09</v>
      </c>
      <c r="M118" s="18">
        <v>19.43</v>
      </c>
      <c r="N118" s="18">
        <v>22.18</v>
      </c>
      <c r="O118" s="18">
        <v>21.09</v>
      </c>
      <c r="P118" s="18">
        <v>24.95</v>
      </c>
      <c r="Q118" s="18">
        <v>19.87</v>
      </c>
      <c r="R118" s="21">
        <f t="shared" si="16"/>
        <v>4.2869999999999999</v>
      </c>
      <c r="S118" s="18">
        <v>19.84</v>
      </c>
      <c r="T118" s="18">
        <v>22.71</v>
      </c>
      <c r="U118" s="18">
        <v>20.91</v>
      </c>
      <c r="V118" s="18">
        <v>24.65</v>
      </c>
      <c r="W118" s="18">
        <v>22.46</v>
      </c>
      <c r="X118" s="18">
        <v>22.87</v>
      </c>
      <c r="Y118" s="21">
        <f t="shared" si="17"/>
        <v>4.4479999999999995</v>
      </c>
    </row>
    <row r="119" spans="2:25" x14ac:dyDescent="0.25">
      <c r="B119" s="23" t="s">
        <v>157</v>
      </c>
      <c r="C119" s="23" t="s">
        <v>26</v>
      </c>
      <c r="D119" s="23" t="s">
        <v>32</v>
      </c>
      <c r="E119" s="18">
        <v>20.57</v>
      </c>
      <c r="F119" s="18">
        <v>22.6</v>
      </c>
      <c r="G119" s="18">
        <v>23.08</v>
      </c>
      <c r="H119" s="18">
        <v>21.99</v>
      </c>
      <c r="I119" s="18">
        <v>20.78</v>
      </c>
      <c r="J119" s="18">
        <v>21.81</v>
      </c>
      <c r="K119" s="21">
        <f t="shared" si="15"/>
        <v>4.3609999999999989</v>
      </c>
      <c r="L119" s="18">
        <v>23.91</v>
      </c>
      <c r="M119" s="18">
        <v>24.92</v>
      </c>
      <c r="N119" s="18">
        <v>22.91</v>
      </c>
      <c r="O119" s="18">
        <v>24.08</v>
      </c>
      <c r="P119" s="18">
        <v>23.91</v>
      </c>
      <c r="Q119" s="18">
        <v>23.64</v>
      </c>
      <c r="R119" s="21">
        <f t="shared" si="16"/>
        <v>4.7789999999999999</v>
      </c>
      <c r="S119" s="18">
        <v>22.05</v>
      </c>
      <c r="T119" s="18">
        <v>25.39</v>
      </c>
      <c r="U119" s="18">
        <v>22.51</v>
      </c>
      <c r="V119" s="18">
        <v>23.64</v>
      </c>
      <c r="W119" s="18">
        <v>24.57</v>
      </c>
      <c r="X119" s="18">
        <v>22.4</v>
      </c>
      <c r="Y119" s="21">
        <f t="shared" si="17"/>
        <v>4.6853333333333333</v>
      </c>
    </row>
    <row r="120" spans="2:25" x14ac:dyDescent="0.25">
      <c r="B120" s="18" t="s">
        <v>158</v>
      </c>
      <c r="C120" s="18"/>
      <c r="D120" s="18" t="s">
        <v>32</v>
      </c>
      <c r="E120" s="18">
        <v>17.78</v>
      </c>
      <c r="F120" s="18">
        <v>19.190000000000001</v>
      </c>
      <c r="G120" s="18">
        <v>18.98</v>
      </c>
      <c r="H120" s="18">
        <v>18.239999999999998</v>
      </c>
      <c r="I120" s="18">
        <v>18.850000000000001</v>
      </c>
      <c r="J120" s="18">
        <v>18.68</v>
      </c>
      <c r="K120" s="21">
        <f t="shared" si="15"/>
        <v>3.7240000000000002</v>
      </c>
      <c r="L120" s="18">
        <v>21.84</v>
      </c>
      <c r="M120" s="18">
        <v>20.96</v>
      </c>
      <c r="N120" s="18">
        <v>18.559999999999999</v>
      </c>
      <c r="O120" s="18">
        <v>19.41</v>
      </c>
      <c r="P120" s="18">
        <v>21.34</v>
      </c>
      <c r="Q120" s="18">
        <v>20.05</v>
      </c>
      <c r="R120" s="21">
        <f t="shared" si="16"/>
        <v>4.0720000000000001</v>
      </c>
      <c r="S120" s="18">
        <v>20.48</v>
      </c>
      <c r="T120" s="18">
        <v>24.34</v>
      </c>
      <c r="U120" s="18">
        <v>22.25</v>
      </c>
      <c r="V120" s="18">
        <v>24.4</v>
      </c>
      <c r="W120" s="18">
        <v>20.47</v>
      </c>
      <c r="X120" s="18">
        <v>22.94</v>
      </c>
      <c r="Y120" s="21">
        <f t="shared" si="17"/>
        <v>4.4960000000000004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workbookViewId="0">
      <selection activeCell="E113" sqref="E113"/>
    </sheetView>
  </sheetViews>
  <sheetFormatPr defaultRowHeight="15" x14ac:dyDescent="0.25"/>
  <cols>
    <col min="1" max="1" width="18" bestFit="1" customWidth="1"/>
    <col min="2" max="2" width="13.42578125" bestFit="1" customWidth="1"/>
    <col min="5" max="5" width="16" bestFit="1" customWidth="1"/>
    <col min="6" max="6" width="10.42578125" bestFit="1" customWidth="1"/>
    <col min="7" max="7" width="8.42578125" customWidth="1"/>
    <col min="8" max="8" width="12.7109375" bestFit="1" customWidth="1"/>
  </cols>
  <sheetData>
    <row r="1" spans="1:12" x14ac:dyDescent="0.25">
      <c r="A1" s="1"/>
      <c r="B1" s="1"/>
      <c r="C1" s="1"/>
      <c r="D1" s="1"/>
    </row>
    <row r="2" spans="1:12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39</v>
      </c>
      <c r="F2" s="32" t="s">
        <v>40</v>
      </c>
      <c r="G2" s="32" t="s">
        <v>41</v>
      </c>
      <c r="H2" s="32" t="s">
        <v>42</v>
      </c>
      <c r="I2" s="32" t="s">
        <v>43</v>
      </c>
      <c r="J2" s="32" t="s">
        <v>44</v>
      </c>
      <c r="K2" s="32" t="s">
        <v>45</v>
      </c>
    </row>
    <row r="3" spans="1:12" x14ac:dyDescent="0.25">
      <c r="A3" t="s">
        <v>16</v>
      </c>
      <c r="B3" s="12" t="s">
        <v>17</v>
      </c>
      <c r="C3" s="12"/>
      <c r="D3" s="12" t="s">
        <v>18</v>
      </c>
      <c r="E3" s="14">
        <v>19.809999999999999</v>
      </c>
      <c r="F3" s="15">
        <v>19.829999999999998</v>
      </c>
      <c r="G3" s="16">
        <v>0.99899142713061018</v>
      </c>
      <c r="H3" s="17">
        <v>36.17</v>
      </c>
      <c r="I3" s="22">
        <v>16.61</v>
      </c>
      <c r="J3" s="22">
        <v>1.39</v>
      </c>
      <c r="K3" s="22">
        <v>1.24</v>
      </c>
      <c r="L3" s="22"/>
    </row>
    <row r="4" spans="1:12" x14ac:dyDescent="0.25">
      <c r="B4" s="12" t="s">
        <v>19</v>
      </c>
      <c r="C4" s="12"/>
      <c r="D4" s="12" t="s">
        <v>20</v>
      </c>
      <c r="E4" s="14"/>
      <c r="F4" s="15"/>
      <c r="G4" s="16"/>
      <c r="H4" s="17"/>
      <c r="I4" s="22"/>
      <c r="J4" s="22">
        <v>1.35</v>
      </c>
      <c r="K4" s="22">
        <v>0.56999999999999995</v>
      </c>
      <c r="L4" s="22"/>
    </row>
    <row r="5" spans="1:12" x14ac:dyDescent="0.25">
      <c r="B5" s="12" t="s">
        <v>21</v>
      </c>
      <c r="C5" s="12" t="s">
        <v>22</v>
      </c>
      <c r="D5" s="12" t="s">
        <v>23</v>
      </c>
      <c r="E5" s="14">
        <v>20.46</v>
      </c>
      <c r="F5" s="15">
        <v>17.740000000000002</v>
      </c>
      <c r="G5" s="16">
        <v>1.1533258173618939</v>
      </c>
      <c r="H5" s="17">
        <v>31.259999999999998</v>
      </c>
      <c r="I5" s="22">
        <v>20.62</v>
      </c>
      <c r="J5" s="22">
        <v>1.67</v>
      </c>
      <c r="K5" s="22">
        <v>1.48</v>
      </c>
      <c r="L5" s="22"/>
    </row>
    <row r="6" spans="1:12" x14ac:dyDescent="0.25">
      <c r="B6" s="12" t="s">
        <v>24</v>
      </c>
      <c r="C6" s="12" t="s">
        <v>22</v>
      </c>
      <c r="D6" s="12" t="s">
        <v>20</v>
      </c>
      <c r="E6" s="14">
        <v>21.48</v>
      </c>
      <c r="F6" s="15">
        <v>19.399999999999999</v>
      </c>
      <c r="G6" s="16">
        <v>1.1072164948453609</v>
      </c>
      <c r="H6" s="17">
        <v>35.47</v>
      </c>
      <c r="I6" s="22">
        <v>18.59</v>
      </c>
      <c r="J6" s="22">
        <v>1.55</v>
      </c>
      <c r="K6" s="24">
        <v>0.97</v>
      </c>
      <c r="L6" s="22"/>
    </row>
    <row r="7" spans="1:12" x14ac:dyDescent="0.25">
      <c r="B7" s="12" t="s">
        <v>25</v>
      </c>
      <c r="C7" s="12" t="s">
        <v>26</v>
      </c>
      <c r="D7" s="12" t="s">
        <v>27</v>
      </c>
      <c r="E7" s="14"/>
      <c r="F7" s="15"/>
      <c r="G7" s="16"/>
      <c r="H7" s="17"/>
      <c r="I7" s="22"/>
      <c r="J7" s="22">
        <v>1.78</v>
      </c>
      <c r="K7" s="24">
        <v>0.87</v>
      </c>
      <c r="L7" s="22"/>
    </row>
    <row r="8" spans="1:12" x14ac:dyDescent="0.25">
      <c r="B8" s="12" t="s">
        <v>28</v>
      </c>
      <c r="C8" s="12"/>
      <c r="D8" s="12" t="s">
        <v>29</v>
      </c>
      <c r="E8" s="14">
        <v>21.27</v>
      </c>
      <c r="F8" s="15">
        <v>21.43</v>
      </c>
      <c r="G8" s="16">
        <v>0.99253383107792814</v>
      </c>
      <c r="H8" s="17">
        <v>36.950000000000003</v>
      </c>
      <c r="I8" s="22">
        <v>16.32</v>
      </c>
      <c r="J8" s="22">
        <v>1.58</v>
      </c>
      <c r="K8" s="22">
        <v>0.67</v>
      </c>
      <c r="L8" s="22"/>
    </row>
    <row r="9" spans="1:12" x14ac:dyDescent="0.25">
      <c r="B9" s="12" t="s">
        <v>30</v>
      </c>
      <c r="C9" s="12" t="s">
        <v>26</v>
      </c>
      <c r="D9" s="12" t="s">
        <v>20</v>
      </c>
      <c r="E9" s="14">
        <v>23.77</v>
      </c>
      <c r="F9" s="15">
        <v>19.54</v>
      </c>
      <c r="G9" s="16">
        <v>1.2164790174002047</v>
      </c>
      <c r="H9" s="17">
        <v>41.09</v>
      </c>
      <c r="I9" s="22">
        <v>18.98</v>
      </c>
      <c r="J9" s="22">
        <v>2.06</v>
      </c>
      <c r="K9" s="22">
        <v>1.0900000000000001</v>
      </c>
      <c r="L9" s="22"/>
    </row>
    <row r="10" spans="1:12" x14ac:dyDescent="0.25">
      <c r="B10" s="12" t="s">
        <v>31</v>
      </c>
      <c r="C10" s="12" t="s">
        <v>22</v>
      </c>
      <c r="D10" s="12" t="s">
        <v>32</v>
      </c>
      <c r="E10" s="14">
        <v>10.63</v>
      </c>
      <c r="F10" s="15">
        <v>15.43</v>
      </c>
      <c r="G10" s="16">
        <v>0.68891769280622173</v>
      </c>
      <c r="H10" s="17">
        <v>26.42</v>
      </c>
      <c r="I10" s="24">
        <v>13.4</v>
      </c>
      <c r="J10" s="24">
        <v>1.24</v>
      </c>
      <c r="K10" s="24">
        <v>0.69</v>
      </c>
      <c r="L10" s="22"/>
    </row>
    <row r="11" spans="1:12" x14ac:dyDescent="0.25">
      <c r="B11" s="12" t="s">
        <v>33</v>
      </c>
      <c r="C11" s="12"/>
      <c r="D11" s="12" t="s">
        <v>34</v>
      </c>
      <c r="E11" s="14">
        <v>21.729999999999997</v>
      </c>
      <c r="F11" s="15">
        <v>16.63</v>
      </c>
      <c r="G11" s="16">
        <v>1.306674684305472</v>
      </c>
      <c r="H11" s="17">
        <v>31.36</v>
      </c>
      <c r="I11" s="22">
        <v>23.33</v>
      </c>
      <c r="J11" s="22">
        <v>1.51</v>
      </c>
      <c r="K11" s="22">
        <v>1.66</v>
      </c>
      <c r="L11" s="22"/>
    </row>
    <row r="12" spans="1:12" x14ac:dyDescent="0.25">
      <c r="B12" s="12" t="s">
        <v>35</v>
      </c>
      <c r="C12" s="12" t="s">
        <v>26</v>
      </c>
      <c r="D12" s="12" t="s">
        <v>20</v>
      </c>
      <c r="E12" s="14"/>
      <c r="F12" s="15"/>
      <c r="G12" s="16"/>
      <c r="H12" s="17"/>
      <c r="I12" s="22"/>
      <c r="J12" s="22">
        <v>1.23</v>
      </c>
      <c r="K12" s="24">
        <v>0.9</v>
      </c>
      <c r="L12" s="22"/>
    </row>
    <row r="13" spans="1:12" x14ac:dyDescent="0.25">
      <c r="B13" s="12" t="s">
        <v>36</v>
      </c>
      <c r="C13" s="12" t="s">
        <v>22</v>
      </c>
      <c r="D13" s="12" t="s">
        <v>29</v>
      </c>
      <c r="E13" s="14">
        <v>23.17</v>
      </c>
      <c r="F13" s="15">
        <v>19.809999999999999</v>
      </c>
      <c r="G13" s="16">
        <v>1.1696113074204948</v>
      </c>
      <c r="H13" s="17">
        <v>38.620000000000005</v>
      </c>
      <c r="I13" s="22">
        <v>18.82</v>
      </c>
      <c r="J13" s="24">
        <v>1.9</v>
      </c>
      <c r="K13" s="22">
        <v>1.56</v>
      </c>
      <c r="L13" s="22"/>
    </row>
    <row r="14" spans="1:12" x14ac:dyDescent="0.25">
      <c r="B14" s="12" t="s">
        <v>37</v>
      </c>
      <c r="C14" s="12" t="s">
        <v>22</v>
      </c>
      <c r="D14" s="12" t="s">
        <v>32</v>
      </c>
      <c r="I14" s="22"/>
      <c r="J14" s="22">
        <v>2.36</v>
      </c>
      <c r="K14" s="22">
        <v>2.27</v>
      </c>
      <c r="L14" s="22"/>
    </row>
    <row r="15" spans="1:12" x14ac:dyDescent="0.25">
      <c r="B15" s="13" t="s">
        <v>38</v>
      </c>
      <c r="C15" s="13" t="s">
        <v>26</v>
      </c>
      <c r="D15" s="13" t="s">
        <v>29</v>
      </c>
      <c r="I15" s="22"/>
      <c r="J15" s="22">
        <v>1.17</v>
      </c>
      <c r="K15" s="22">
        <v>2.23</v>
      </c>
      <c r="L15" s="22"/>
    </row>
    <row r="16" spans="1:12" x14ac:dyDescent="0.25">
      <c r="B16" s="18" t="s">
        <v>46</v>
      </c>
      <c r="C16" s="18"/>
      <c r="D16" s="18" t="s">
        <v>34</v>
      </c>
      <c r="E16" s="18">
        <v>21.509999999999998</v>
      </c>
      <c r="F16" s="18">
        <f t="shared" ref="F16" si="0">SUM(D16:E16)</f>
        <v>21.509999999999998</v>
      </c>
      <c r="G16" s="18">
        <v>1.1168224299065421</v>
      </c>
      <c r="H16" s="18">
        <f t="shared" ref="H16:H27" si="1">F16+G16</f>
        <v>22.626822429906539</v>
      </c>
      <c r="I16" s="22">
        <v>18.04</v>
      </c>
      <c r="J16" s="22">
        <v>1.74</v>
      </c>
      <c r="K16" s="22">
        <v>1.32</v>
      </c>
      <c r="L16" s="22"/>
    </row>
    <row r="17" spans="1:12" x14ac:dyDescent="0.25">
      <c r="B17" s="18" t="s">
        <v>47</v>
      </c>
      <c r="C17" s="18"/>
      <c r="D17" s="18" t="s">
        <v>32</v>
      </c>
      <c r="E17" s="18">
        <v>31.95</v>
      </c>
      <c r="F17" s="18">
        <f t="shared" ref="F17:F24" si="2">SUM(D17:E17)</f>
        <v>31.95</v>
      </c>
      <c r="G17" s="18">
        <v>1.6334355828220857</v>
      </c>
      <c r="H17" s="18">
        <f t="shared" si="1"/>
        <v>33.583435582822084</v>
      </c>
      <c r="I17" s="22">
        <v>27.24</v>
      </c>
      <c r="J17" s="22">
        <v>1.92</v>
      </c>
      <c r="K17" s="22">
        <v>1.75</v>
      </c>
      <c r="L17" s="22"/>
    </row>
    <row r="18" spans="1:12" x14ac:dyDescent="0.25">
      <c r="B18" s="18" t="s">
        <v>48</v>
      </c>
      <c r="C18" s="18"/>
      <c r="D18" s="18" t="s">
        <v>32</v>
      </c>
      <c r="E18" s="18">
        <v>28.839999999999996</v>
      </c>
      <c r="F18" s="18">
        <f t="shared" si="2"/>
        <v>28.839999999999996</v>
      </c>
      <c r="G18" s="18">
        <v>1.451434323100151</v>
      </c>
      <c r="H18" s="18">
        <f t="shared" si="1"/>
        <v>30.291434323100148</v>
      </c>
      <c r="I18" s="22">
        <v>20.53</v>
      </c>
      <c r="J18" s="29">
        <v>2.06</v>
      </c>
      <c r="K18" s="22">
        <v>2.12</v>
      </c>
    </row>
    <row r="19" spans="1:12" x14ac:dyDescent="0.25">
      <c r="B19" s="18" t="s">
        <v>49</v>
      </c>
      <c r="C19" s="18"/>
      <c r="D19" s="18" t="s">
        <v>29</v>
      </c>
      <c r="E19" s="18">
        <v>26.38</v>
      </c>
      <c r="F19" s="18">
        <f t="shared" si="2"/>
        <v>26.38</v>
      </c>
      <c r="G19" s="18">
        <v>1.3739583333333332</v>
      </c>
      <c r="H19" s="18">
        <f t="shared" si="1"/>
        <v>27.753958333333333</v>
      </c>
      <c r="I19" s="22">
        <v>23.05</v>
      </c>
      <c r="J19" s="29">
        <v>1.74</v>
      </c>
      <c r="K19" s="29">
        <v>1.31</v>
      </c>
    </row>
    <row r="20" spans="1:12" x14ac:dyDescent="0.25">
      <c r="B20" s="18" t="s">
        <v>50</v>
      </c>
      <c r="C20" s="18"/>
      <c r="D20" s="18" t="s">
        <v>34</v>
      </c>
      <c r="E20" s="18">
        <v>23.33</v>
      </c>
      <c r="F20" s="18">
        <f t="shared" si="2"/>
        <v>23.33</v>
      </c>
      <c r="G20" s="18">
        <v>1.149827501232134</v>
      </c>
      <c r="H20" s="18">
        <f t="shared" si="1"/>
        <v>24.479827501232133</v>
      </c>
      <c r="I20" s="22">
        <v>17.61</v>
      </c>
      <c r="J20" s="24">
        <v>1.7</v>
      </c>
      <c r="K20" s="22">
        <v>1.65</v>
      </c>
    </row>
    <row r="21" spans="1:12" x14ac:dyDescent="0.25">
      <c r="B21" s="18" t="s">
        <v>51</v>
      </c>
      <c r="C21" s="18"/>
      <c r="D21" s="18" t="s">
        <v>29</v>
      </c>
      <c r="E21" s="18">
        <v>20.96</v>
      </c>
      <c r="F21" s="18">
        <f t="shared" si="2"/>
        <v>20.96</v>
      </c>
      <c r="G21" s="18">
        <v>1.0661241098677519</v>
      </c>
      <c r="H21" s="18">
        <f t="shared" si="1"/>
        <v>22.026124109867752</v>
      </c>
      <c r="I21" s="22">
        <v>18.059999999999999</v>
      </c>
      <c r="J21" s="22">
        <v>1.56</v>
      </c>
      <c r="K21" s="22">
        <v>1.05</v>
      </c>
    </row>
    <row r="22" spans="1:12" x14ac:dyDescent="0.25">
      <c r="B22" s="18" t="s">
        <v>52</v>
      </c>
      <c r="C22" s="18"/>
      <c r="D22" s="18" t="s">
        <v>32</v>
      </c>
      <c r="E22" s="18">
        <v>22.52</v>
      </c>
      <c r="F22" s="18">
        <f t="shared" si="2"/>
        <v>22.52</v>
      </c>
      <c r="G22" s="18">
        <v>1.155464340687532</v>
      </c>
      <c r="H22" s="18">
        <f t="shared" si="1"/>
        <v>23.675464340687533</v>
      </c>
      <c r="I22" s="22">
        <v>17.47</v>
      </c>
      <c r="J22" s="24">
        <v>1.7</v>
      </c>
      <c r="K22" s="22">
        <v>1.1200000000000001</v>
      </c>
    </row>
    <row r="23" spans="1:12" x14ac:dyDescent="0.25">
      <c r="A23" s="25"/>
      <c r="B23" s="25" t="s">
        <v>53</v>
      </c>
      <c r="C23" s="25"/>
      <c r="D23" s="25" t="s">
        <v>34</v>
      </c>
      <c r="E23" s="25">
        <v>18.36</v>
      </c>
      <c r="F23" s="25">
        <f t="shared" si="2"/>
        <v>18.36</v>
      </c>
      <c r="G23" s="25">
        <v>1.007131102578168</v>
      </c>
      <c r="H23" s="25">
        <f t="shared" si="1"/>
        <v>19.367131102578167</v>
      </c>
      <c r="I23" s="27">
        <v>15.72</v>
      </c>
      <c r="J23" s="27">
        <v>1.62</v>
      </c>
      <c r="K23" s="31">
        <v>1.3</v>
      </c>
    </row>
    <row r="24" spans="1:12" x14ac:dyDescent="0.25">
      <c r="A24" t="s">
        <v>54</v>
      </c>
      <c r="B24" s="28" t="s">
        <v>55</v>
      </c>
      <c r="C24" s="28"/>
      <c r="D24" s="28" t="s">
        <v>27</v>
      </c>
      <c r="E24">
        <v>17.14</v>
      </c>
      <c r="F24" s="18">
        <f t="shared" si="2"/>
        <v>17.14</v>
      </c>
      <c r="G24" s="18">
        <v>0.86784810126582279</v>
      </c>
      <c r="H24" s="18">
        <f t="shared" si="1"/>
        <v>18.007848101265822</v>
      </c>
      <c r="I24" s="33">
        <v>13.67</v>
      </c>
      <c r="J24" s="33">
        <v>1.07</v>
      </c>
      <c r="K24" s="33">
        <v>0.89</v>
      </c>
    </row>
    <row r="25" spans="1:12" x14ac:dyDescent="0.25">
      <c r="B25" s="23" t="s">
        <v>56</v>
      </c>
      <c r="C25" s="18"/>
      <c r="D25" s="18" t="s">
        <v>27</v>
      </c>
      <c r="E25">
        <v>23.88</v>
      </c>
      <c r="F25" s="18">
        <f t="shared" ref="F25:F27" si="3">SUM(D25:E25)</f>
        <v>23.88</v>
      </c>
      <c r="G25" s="18">
        <v>1.0552364118426867</v>
      </c>
      <c r="H25" s="18">
        <f t="shared" si="1"/>
        <v>24.935236411842684</v>
      </c>
      <c r="I25" s="34">
        <v>16</v>
      </c>
      <c r="J25" s="34">
        <v>1.64</v>
      </c>
      <c r="K25" s="34">
        <v>1.37</v>
      </c>
    </row>
    <row r="26" spans="1:12" x14ac:dyDescent="0.25">
      <c r="B26" s="22" t="s">
        <v>57</v>
      </c>
      <c r="C26" s="22"/>
      <c r="D26" s="22" t="s">
        <v>32</v>
      </c>
      <c r="E26">
        <v>23.88</v>
      </c>
      <c r="F26" s="18">
        <f t="shared" si="3"/>
        <v>23.88</v>
      </c>
      <c r="G26" s="18">
        <v>1.1552975326560231</v>
      </c>
      <c r="H26" s="18">
        <f t="shared" si="1"/>
        <v>25.035297532656021</v>
      </c>
      <c r="I26" s="22">
        <v>18.59</v>
      </c>
      <c r="J26" s="22">
        <v>1.86</v>
      </c>
      <c r="K26" s="24">
        <v>1.5</v>
      </c>
    </row>
    <row r="27" spans="1:12" x14ac:dyDescent="0.25">
      <c r="B27" s="22" t="s">
        <v>58</v>
      </c>
      <c r="C27" s="22"/>
      <c r="D27" s="22" t="s">
        <v>32</v>
      </c>
      <c r="E27">
        <v>17.47</v>
      </c>
      <c r="F27" s="18">
        <f t="shared" si="3"/>
        <v>17.47</v>
      </c>
      <c r="G27" s="18">
        <v>0.87833081950728997</v>
      </c>
      <c r="H27" s="18">
        <f t="shared" si="1"/>
        <v>18.348330819507289</v>
      </c>
      <c r="I27" s="22">
        <v>14.05</v>
      </c>
      <c r="J27" s="22">
        <v>1.34</v>
      </c>
      <c r="K27" s="22">
        <v>0.83</v>
      </c>
    </row>
    <row r="28" spans="1:12" x14ac:dyDescent="0.25">
      <c r="B28" s="22" t="s">
        <v>59</v>
      </c>
      <c r="C28" s="22" t="s">
        <v>26</v>
      </c>
      <c r="D28" s="22" t="s">
        <v>23</v>
      </c>
    </row>
    <row r="29" spans="1:12" x14ac:dyDescent="0.25">
      <c r="B29" s="22" t="s">
        <v>61</v>
      </c>
      <c r="C29" s="23"/>
      <c r="D29" s="22" t="s">
        <v>29</v>
      </c>
      <c r="E29" s="18"/>
    </row>
    <row r="30" spans="1:12" x14ac:dyDescent="0.25">
      <c r="B30" s="22" t="s">
        <v>62</v>
      </c>
      <c r="C30" s="23"/>
      <c r="D30" s="22" t="s">
        <v>32</v>
      </c>
      <c r="E30" s="18">
        <v>20.58</v>
      </c>
      <c r="F30">
        <v>19.54</v>
      </c>
      <c r="G30" s="18">
        <v>1.0532241555783008</v>
      </c>
      <c r="H30">
        <v>36.090000000000003</v>
      </c>
      <c r="I30" s="24">
        <v>17.53</v>
      </c>
      <c r="J30" s="24">
        <v>1.82</v>
      </c>
      <c r="K30" s="24">
        <v>1.25</v>
      </c>
    </row>
    <row r="31" spans="1:12" x14ac:dyDescent="0.25">
      <c r="B31" s="22" t="s">
        <v>63</v>
      </c>
      <c r="C31" s="23"/>
      <c r="D31" s="22" t="s">
        <v>20</v>
      </c>
      <c r="E31" s="18">
        <v>21.05</v>
      </c>
      <c r="F31">
        <v>20.69</v>
      </c>
      <c r="G31" s="18">
        <v>1.0173997100048333</v>
      </c>
      <c r="H31">
        <v>42.74</v>
      </c>
      <c r="I31" s="24">
        <v>15.56</v>
      </c>
      <c r="J31" s="24">
        <v>1.66</v>
      </c>
      <c r="K31" s="24">
        <v>1.2</v>
      </c>
    </row>
    <row r="32" spans="1:12" x14ac:dyDescent="0.25">
      <c r="B32" s="22" t="s">
        <v>64</v>
      </c>
      <c r="C32" s="23"/>
      <c r="D32" s="22" t="s">
        <v>29</v>
      </c>
      <c r="E32" s="18">
        <v>21.27</v>
      </c>
      <c r="F32">
        <v>20.77</v>
      </c>
      <c r="G32" s="18">
        <v>1.0240731824747231</v>
      </c>
      <c r="H32" s="22">
        <v>37.35</v>
      </c>
      <c r="I32" s="24">
        <v>16.760000000000002</v>
      </c>
      <c r="J32" s="24">
        <v>1.57</v>
      </c>
      <c r="K32" s="24">
        <v>0.93</v>
      </c>
      <c r="L32" s="22"/>
    </row>
    <row r="33" spans="2:12" x14ac:dyDescent="0.25">
      <c r="B33" s="22" t="s">
        <v>65</v>
      </c>
      <c r="C33" s="23"/>
      <c r="D33" s="22" t="s">
        <v>27</v>
      </c>
      <c r="E33" s="18"/>
      <c r="G33" s="18"/>
      <c r="H33" s="22"/>
      <c r="I33" s="22"/>
      <c r="J33" s="24">
        <v>1.46</v>
      </c>
      <c r="K33" s="24">
        <v>0.98</v>
      </c>
      <c r="L33" s="22"/>
    </row>
    <row r="34" spans="2:12" x14ac:dyDescent="0.25">
      <c r="B34" s="22" t="s">
        <v>66</v>
      </c>
      <c r="C34" s="23"/>
      <c r="D34" s="22" t="s">
        <v>32</v>
      </c>
      <c r="E34" s="18"/>
      <c r="G34" s="18"/>
      <c r="H34" s="22"/>
      <c r="I34" s="22"/>
      <c r="J34" s="24">
        <v>1.26</v>
      </c>
      <c r="K34" s="24">
        <v>0.66</v>
      </c>
      <c r="L34" s="22"/>
    </row>
    <row r="35" spans="2:12" x14ac:dyDescent="0.25">
      <c r="B35" s="22" t="s">
        <v>67</v>
      </c>
      <c r="C35" s="23"/>
      <c r="D35" s="22" t="s">
        <v>27</v>
      </c>
      <c r="E35" s="18">
        <v>24.85</v>
      </c>
      <c r="F35">
        <v>21.67</v>
      </c>
      <c r="G35" s="18">
        <v>1.1467466543608675</v>
      </c>
      <c r="H35" s="22">
        <v>44.78</v>
      </c>
      <c r="I35" s="24">
        <v>17.14</v>
      </c>
      <c r="J35" s="24">
        <v>1.53</v>
      </c>
      <c r="K35" s="24">
        <v>1.03</v>
      </c>
      <c r="L35" s="22"/>
    </row>
    <row r="36" spans="2:12" x14ac:dyDescent="0.25">
      <c r="B36" s="22" t="s">
        <v>68</v>
      </c>
      <c r="C36" s="23"/>
      <c r="D36" s="22" t="s">
        <v>20</v>
      </c>
      <c r="E36" s="18">
        <v>20.86</v>
      </c>
      <c r="F36">
        <v>20.61</v>
      </c>
      <c r="G36" s="18">
        <v>1.0121300339640951</v>
      </c>
      <c r="H36" s="22">
        <v>41.8</v>
      </c>
      <c r="I36" s="24">
        <v>15.65</v>
      </c>
      <c r="J36" s="24">
        <v>1.39</v>
      </c>
      <c r="K36" s="24">
        <v>1.1200000000000001</v>
      </c>
      <c r="L36" s="22"/>
    </row>
    <row r="37" spans="2:12" x14ac:dyDescent="0.25">
      <c r="B37" s="22" t="s">
        <v>69</v>
      </c>
      <c r="C37" s="23"/>
      <c r="D37" s="22" t="s">
        <v>20</v>
      </c>
      <c r="E37" s="18">
        <v>18.14</v>
      </c>
      <c r="F37">
        <v>17.920000000000002</v>
      </c>
      <c r="G37" s="18">
        <v>1.0122767857142856</v>
      </c>
      <c r="H37" s="22">
        <v>32.799999999999997</v>
      </c>
      <c r="I37" s="24">
        <v>17.670000000000002</v>
      </c>
      <c r="J37" s="24">
        <v>1.69</v>
      </c>
      <c r="K37" s="24">
        <v>1.0900000000000001</v>
      </c>
      <c r="L37" s="22"/>
    </row>
    <row r="38" spans="2:12" x14ac:dyDescent="0.25">
      <c r="B38" s="22" t="s">
        <v>70</v>
      </c>
      <c r="C38" s="23"/>
      <c r="D38" s="22" t="s">
        <v>20</v>
      </c>
      <c r="E38" s="18">
        <v>19.97</v>
      </c>
      <c r="F38">
        <v>22.69</v>
      </c>
      <c r="G38" s="18">
        <v>0.88012340237990294</v>
      </c>
      <c r="H38" s="22">
        <v>49.14</v>
      </c>
      <c r="I38" s="24">
        <v>12.56</v>
      </c>
      <c r="J38" s="24">
        <v>1.37</v>
      </c>
      <c r="K38" s="24">
        <v>0.79</v>
      </c>
      <c r="L38" s="22"/>
    </row>
    <row r="39" spans="2:12" x14ac:dyDescent="0.25">
      <c r="B39" s="23" t="s">
        <v>71</v>
      </c>
      <c r="C39" s="23"/>
      <c r="D39" s="23" t="s">
        <v>29</v>
      </c>
      <c r="E39" s="18">
        <v>24.07</v>
      </c>
      <c r="F39">
        <v>21.63</v>
      </c>
      <c r="G39" s="18">
        <v>1.1128062875635691</v>
      </c>
      <c r="H39" s="22">
        <v>41.43</v>
      </c>
      <c r="I39" s="24">
        <v>17.29</v>
      </c>
      <c r="J39" s="24"/>
      <c r="K39" s="24"/>
      <c r="L39" s="22"/>
    </row>
    <row r="40" spans="2:12" x14ac:dyDescent="0.25">
      <c r="B40" s="23" t="s">
        <v>72</v>
      </c>
      <c r="C40" s="23"/>
      <c r="D40" s="23" t="s">
        <v>32</v>
      </c>
      <c r="E40" s="18">
        <v>22.13</v>
      </c>
      <c r="F40">
        <v>19.52</v>
      </c>
      <c r="G40" s="18">
        <v>1.1337090163934427</v>
      </c>
      <c r="H40" s="22">
        <v>35.24</v>
      </c>
      <c r="I40" s="24">
        <v>19.09</v>
      </c>
      <c r="J40" s="24">
        <v>1.47</v>
      </c>
      <c r="K40" s="24">
        <v>1.1299999999999999</v>
      </c>
      <c r="L40" s="22"/>
    </row>
    <row r="41" spans="2:12" x14ac:dyDescent="0.25">
      <c r="B41" s="23" t="s">
        <v>73</v>
      </c>
      <c r="C41" s="23"/>
      <c r="D41" s="23" t="s">
        <v>27</v>
      </c>
      <c r="E41" s="18"/>
      <c r="G41" s="18"/>
      <c r="H41" s="22"/>
      <c r="I41" s="22"/>
      <c r="J41" s="22"/>
      <c r="K41" s="22"/>
      <c r="L41" s="22"/>
    </row>
    <row r="42" spans="2:12" x14ac:dyDescent="0.25">
      <c r="B42" s="23" t="s">
        <v>74</v>
      </c>
      <c r="C42" s="23"/>
      <c r="D42" s="23" t="s">
        <v>27</v>
      </c>
      <c r="E42" s="18">
        <v>21.89</v>
      </c>
      <c r="F42">
        <v>21.66</v>
      </c>
      <c r="G42" s="18">
        <v>1.0106186518928901</v>
      </c>
      <c r="H42" s="22">
        <v>41.07</v>
      </c>
      <c r="I42" s="24">
        <v>15.77</v>
      </c>
      <c r="J42" s="24">
        <v>1.26</v>
      </c>
      <c r="K42" s="24">
        <v>1.23</v>
      </c>
      <c r="L42" s="22"/>
    </row>
    <row r="43" spans="2:12" x14ac:dyDescent="0.25">
      <c r="B43" s="23" t="s">
        <v>75</v>
      </c>
      <c r="C43" s="23"/>
      <c r="D43" s="23" t="s">
        <v>32</v>
      </c>
      <c r="E43" s="18">
        <v>22.68</v>
      </c>
      <c r="F43">
        <v>22.2</v>
      </c>
      <c r="G43" s="18">
        <v>1.0216216216216216</v>
      </c>
      <c r="H43" s="22">
        <v>46.59</v>
      </c>
      <c r="I43" s="24">
        <v>14.97</v>
      </c>
      <c r="J43" s="24">
        <v>1.6</v>
      </c>
      <c r="K43" s="24">
        <v>1.45</v>
      </c>
      <c r="L43" s="22"/>
    </row>
    <row r="44" spans="2:12" x14ac:dyDescent="0.25">
      <c r="B44" s="23" t="s">
        <v>76</v>
      </c>
      <c r="C44" s="23"/>
      <c r="D44" s="23" t="s">
        <v>20</v>
      </c>
      <c r="E44" s="18">
        <v>16.670000000000002</v>
      </c>
      <c r="F44">
        <v>19.89</v>
      </c>
      <c r="G44" s="18">
        <v>0.83810960281548519</v>
      </c>
      <c r="H44" s="22">
        <v>38.61</v>
      </c>
      <c r="I44" s="24">
        <v>13.49</v>
      </c>
      <c r="J44" s="24">
        <v>1.2</v>
      </c>
      <c r="K44" s="24">
        <v>0.81</v>
      </c>
      <c r="L44" s="22"/>
    </row>
    <row r="45" spans="2:12" x14ac:dyDescent="0.25">
      <c r="B45" s="23" t="s">
        <v>77</v>
      </c>
      <c r="C45" s="23"/>
      <c r="D45" s="23" t="s">
        <v>27</v>
      </c>
      <c r="E45" s="18">
        <v>16.14</v>
      </c>
      <c r="F45">
        <v>18.78</v>
      </c>
      <c r="G45" s="18">
        <v>0.85942492012779548</v>
      </c>
      <c r="H45" s="22">
        <v>32.68</v>
      </c>
      <c r="I45" s="24">
        <v>15.03</v>
      </c>
      <c r="J45" s="24">
        <v>1.1399999999999999</v>
      </c>
      <c r="K45" s="24">
        <v>0.7</v>
      </c>
      <c r="L45" s="22"/>
    </row>
    <row r="46" spans="2:12" x14ac:dyDescent="0.25">
      <c r="B46" s="23" t="s">
        <v>78</v>
      </c>
      <c r="C46" s="23"/>
      <c r="D46" s="23" t="s">
        <v>27</v>
      </c>
      <c r="E46" s="18">
        <v>20.83</v>
      </c>
      <c r="F46">
        <v>20.45</v>
      </c>
      <c r="G46" s="18">
        <v>1.0185819070904645</v>
      </c>
      <c r="H46" s="22">
        <v>36.24</v>
      </c>
      <c r="I46" s="24">
        <v>16.920000000000002</v>
      </c>
      <c r="J46" s="24">
        <v>1.26</v>
      </c>
      <c r="K46" s="24">
        <v>0.9</v>
      </c>
      <c r="L46" s="22"/>
    </row>
    <row r="47" spans="2:12" x14ac:dyDescent="0.25">
      <c r="B47" s="23" t="s">
        <v>79</v>
      </c>
      <c r="C47" s="23"/>
      <c r="D47" s="23" t="s">
        <v>32</v>
      </c>
      <c r="E47" s="18"/>
      <c r="G47" s="18"/>
      <c r="H47" s="22"/>
      <c r="I47" s="22"/>
      <c r="J47" s="29">
        <v>1.23</v>
      </c>
      <c r="K47" s="22">
        <v>1.05</v>
      </c>
      <c r="L47" s="22"/>
    </row>
    <row r="48" spans="2:12" x14ac:dyDescent="0.25">
      <c r="B48" s="23" t="s">
        <v>80</v>
      </c>
      <c r="C48" s="23"/>
      <c r="D48" s="23" t="s">
        <v>20</v>
      </c>
      <c r="E48" s="18">
        <v>19.260000000000002</v>
      </c>
      <c r="F48">
        <v>19.350000000000001</v>
      </c>
      <c r="G48" s="18">
        <v>0.99534883720930234</v>
      </c>
      <c r="H48" s="22">
        <v>36.549999999999997</v>
      </c>
      <c r="I48" s="22">
        <v>16.46</v>
      </c>
      <c r="J48" s="24">
        <v>1.5</v>
      </c>
      <c r="K48" s="22">
        <v>1.02</v>
      </c>
      <c r="L48" s="22"/>
    </row>
    <row r="49" spans="2:12" x14ac:dyDescent="0.25">
      <c r="B49" s="22" t="s">
        <v>81</v>
      </c>
      <c r="C49" s="23"/>
      <c r="D49" s="22" t="s">
        <v>34</v>
      </c>
      <c r="E49" s="18">
        <v>22.55</v>
      </c>
      <c r="F49">
        <v>20.5</v>
      </c>
      <c r="G49" s="18">
        <v>1.1000000000000001</v>
      </c>
      <c r="H49" s="22">
        <v>42.69</v>
      </c>
      <c r="I49" s="24">
        <v>16.84</v>
      </c>
      <c r="J49" s="24">
        <v>1.67</v>
      </c>
      <c r="K49" s="24">
        <v>1.36</v>
      </c>
      <c r="L49" s="22"/>
    </row>
    <row r="50" spans="2:12" x14ac:dyDescent="0.25">
      <c r="B50" s="22" t="s">
        <v>82</v>
      </c>
      <c r="C50" s="23"/>
      <c r="D50" s="22" t="s">
        <v>23</v>
      </c>
      <c r="E50" s="18">
        <v>21.38</v>
      </c>
      <c r="F50">
        <v>19.64</v>
      </c>
      <c r="G50" s="18">
        <v>1.0885947046843176</v>
      </c>
      <c r="H50" s="22">
        <v>40.619999999999997</v>
      </c>
      <c r="I50" s="24">
        <v>17.079999999999998</v>
      </c>
      <c r="J50" s="24">
        <v>1.6</v>
      </c>
      <c r="K50" s="24">
        <v>1.51</v>
      </c>
      <c r="L50" s="22"/>
    </row>
    <row r="51" spans="2:12" x14ac:dyDescent="0.25">
      <c r="B51" s="22" t="s">
        <v>83</v>
      </c>
      <c r="C51" s="23"/>
      <c r="D51" s="22" t="s">
        <v>23</v>
      </c>
      <c r="E51" s="18"/>
      <c r="G51" s="18"/>
      <c r="H51" s="22"/>
      <c r="I51" s="22"/>
      <c r="J51" s="24">
        <v>1.33</v>
      </c>
      <c r="K51" s="24">
        <v>1.1200000000000001</v>
      </c>
      <c r="L51" s="22"/>
    </row>
    <row r="52" spans="2:12" x14ac:dyDescent="0.25">
      <c r="B52" s="22" t="s">
        <v>84</v>
      </c>
      <c r="C52" s="23"/>
      <c r="D52" s="22" t="s">
        <v>32</v>
      </c>
      <c r="E52" s="18">
        <v>20.420000000000002</v>
      </c>
      <c r="F52">
        <v>20.98</v>
      </c>
      <c r="G52" s="18">
        <v>0.97330791229742619</v>
      </c>
      <c r="H52" s="22">
        <v>42.48</v>
      </c>
      <c r="I52" s="22">
        <v>14.93</v>
      </c>
      <c r="J52" s="29">
        <v>1.46</v>
      </c>
      <c r="K52" s="24">
        <v>1.03</v>
      </c>
      <c r="L52" s="22"/>
    </row>
    <row r="53" spans="2:12" x14ac:dyDescent="0.25">
      <c r="B53" s="22" t="s">
        <v>85</v>
      </c>
      <c r="C53" s="23"/>
      <c r="D53" s="22" t="s">
        <v>34</v>
      </c>
      <c r="H53" s="22"/>
      <c r="I53" s="22"/>
      <c r="J53" s="22">
        <v>1.43</v>
      </c>
      <c r="K53" s="22">
        <v>0.97</v>
      </c>
      <c r="L53" s="22"/>
    </row>
    <row r="54" spans="2:12" x14ac:dyDescent="0.25">
      <c r="B54" s="22" t="s">
        <v>86</v>
      </c>
      <c r="C54" s="23"/>
      <c r="D54" s="22" t="s">
        <v>34</v>
      </c>
      <c r="H54" s="22"/>
      <c r="I54" s="22"/>
      <c r="J54" s="22"/>
      <c r="K54" s="22"/>
      <c r="L54" s="22"/>
    </row>
    <row r="55" spans="2:12" x14ac:dyDescent="0.25">
      <c r="B55" s="22" t="s">
        <v>87</v>
      </c>
      <c r="C55" s="23"/>
      <c r="D55" s="22" t="s">
        <v>34</v>
      </c>
      <c r="H55" s="22"/>
      <c r="I55" s="22"/>
      <c r="J55" s="22">
        <v>1.93</v>
      </c>
      <c r="K55" s="22">
        <v>1.66</v>
      </c>
      <c r="L55" s="22"/>
    </row>
    <row r="56" spans="2:12" x14ac:dyDescent="0.25">
      <c r="B56" s="22" t="s">
        <v>88</v>
      </c>
      <c r="C56" s="23"/>
      <c r="D56" s="22" t="s">
        <v>32</v>
      </c>
      <c r="H56" s="22"/>
      <c r="I56" s="22"/>
      <c r="J56" s="22"/>
      <c r="K56" s="22"/>
      <c r="L56" s="22"/>
    </row>
    <row r="57" spans="2:12" x14ac:dyDescent="0.25">
      <c r="B57" s="22" t="s">
        <v>89</v>
      </c>
      <c r="C57" s="23"/>
      <c r="D57" s="22" t="s">
        <v>90</v>
      </c>
    </row>
    <row r="58" spans="2:12" x14ac:dyDescent="0.25">
      <c r="B58" s="22" t="s">
        <v>91</v>
      </c>
      <c r="C58" s="23"/>
      <c r="D58" s="22" t="s">
        <v>92</v>
      </c>
    </row>
    <row r="59" spans="2:12" x14ac:dyDescent="0.25">
      <c r="B59" s="22" t="s">
        <v>93</v>
      </c>
      <c r="C59" s="23"/>
      <c r="D59" s="22" t="s">
        <v>90</v>
      </c>
    </row>
    <row r="60" spans="2:12" x14ac:dyDescent="0.25">
      <c r="B60" s="22" t="s">
        <v>94</v>
      </c>
      <c r="C60" s="23"/>
      <c r="D60" s="22" t="s">
        <v>90</v>
      </c>
    </row>
    <row r="61" spans="2:12" x14ac:dyDescent="0.25">
      <c r="B61" s="22" t="s">
        <v>95</v>
      </c>
      <c r="C61" s="23"/>
      <c r="D61" s="22" t="s">
        <v>90</v>
      </c>
    </row>
    <row r="62" spans="2:12" x14ac:dyDescent="0.25">
      <c r="B62" s="22" t="s">
        <v>85</v>
      </c>
      <c r="C62" s="23"/>
      <c r="D62" s="22" t="s">
        <v>90</v>
      </c>
    </row>
    <row r="63" spans="2:12" x14ac:dyDescent="0.25">
      <c r="B63" s="22" t="s">
        <v>96</v>
      </c>
      <c r="C63" s="23"/>
      <c r="D63" s="22" t="s">
        <v>90</v>
      </c>
    </row>
    <row r="64" spans="2:12" x14ac:dyDescent="0.25">
      <c r="B64" s="22" t="s">
        <v>97</v>
      </c>
      <c r="C64" s="23"/>
      <c r="D64" s="22" t="s">
        <v>90</v>
      </c>
    </row>
    <row r="65" spans="1:11" x14ac:dyDescent="0.25">
      <c r="B65" s="22" t="s">
        <v>94</v>
      </c>
      <c r="C65" s="23"/>
      <c r="D65" s="22" t="s">
        <v>90</v>
      </c>
    </row>
    <row r="66" spans="1:11" x14ac:dyDescent="0.25">
      <c r="B66" s="22" t="s">
        <v>98</v>
      </c>
      <c r="C66" s="23"/>
      <c r="D66" s="22" t="s">
        <v>99</v>
      </c>
    </row>
    <row r="67" spans="1:11" x14ac:dyDescent="0.25">
      <c r="B67" s="22" t="s">
        <v>100</v>
      </c>
      <c r="C67" s="23"/>
      <c r="D67" s="22" t="s">
        <v>99</v>
      </c>
    </row>
    <row r="68" spans="1:11" x14ac:dyDescent="0.25">
      <c r="A68" s="25"/>
      <c r="B68" s="27" t="s">
        <v>101</v>
      </c>
      <c r="C68" s="25"/>
      <c r="D68" s="27" t="s">
        <v>23</v>
      </c>
      <c r="E68" s="25"/>
      <c r="F68" s="25"/>
      <c r="G68" s="25"/>
      <c r="H68" s="25"/>
      <c r="I68" s="25"/>
      <c r="J68" s="25"/>
      <c r="K68" s="25"/>
    </row>
    <row r="69" spans="1:11" x14ac:dyDescent="0.25">
      <c r="A69" s="18" t="s">
        <v>102</v>
      </c>
      <c r="B69" s="28" t="s">
        <v>103</v>
      </c>
      <c r="C69" s="18"/>
      <c r="D69" s="28" t="s">
        <v>27</v>
      </c>
      <c r="E69">
        <v>21.05</v>
      </c>
      <c r="F69">
        <v>19.850000000000001</v>
      </c>
      <c r="G69">
        <v>1.0604534005037782</v>
      </c>
      <c r="H69" s="19">
        <v>35.36</v>
      </c>
      <c r="I69" s="35">
        <v>18.2</v>
      </c>
      <c r="J69" s="35">
        <v>1.39</v>
      </c>
      <c r="K69" s="35">
        <v>0.91</v>
      </c>
    </row>
    <row r="70" spans="1:11" x14ac:dyDescent="0.25">
      <c r="A70" s="18"/>
      <c r="B70" s="19" t="s">
        <v>104</v>
      </c>
      <c r="C70" s="18"/>
      <c r="D70" s="22" t="s">
        <v>27</v>
      </c>
      <c r="H70" s="19"/>
      <c r="I70" s="24">
        <v>15.6</v>
      </c>
      <c r="J70" s="24">
        <v>1.33</v>
      </c>
      <c r="K70" s="24">
        <v>1.1399999999999999</v>
      </c>
    </row>
    <row r="71" spans="1:11" x14ac:dyDescent="0.25">
      <c r="A71" s="18"/>
      <c r="B71" s="19" t="s">
        <v>105</v>
      </c>
      <c r="C71" s="18"/>
      <c r="D71" s="22" t="s">
        <v>32</v>
      </c>
      <c r="E71">
        <v>23.07</v>
      </c>
      <c r="F71">
        <v>22.91</v>
      </c>
      <c r="G71">
        <v>1.0069838498472283</v>
      </c>
      <c r="H71" s="19">
        <v>51.19</v>
      </c>
      <c r="I71" s="24">
        <v>13.79</v>
      </c>
      <c r="J71" s="24">
        <v>1.41</v>
      </c>
      <c r="K71" s="24">
        <v>0.97</v>
      </c>
    </row>
    <row r="72" spans="1:11" x14ac:dyDescent="0.25">
      <c r="A72" s="18"/>
      <c r="B72" s="19" t="s">
        <v>106</v>
      </c>
      <c r="C72" s="18"/>
      <c r="D72" s="22" t="s">
        <v>32</v>
      </c>
      <c r="H72" s="19"/>
      <c r="I72" s="24">
        <v>17.829999999999998</v>
      </c>
      <c r="J72" s="24">
        <v>1.68</v>
      </c>
      <c r="K72" s="24">
        <v>1.53</v>
      </c>
    </row>
    <row r="73" spans="1:11" x14ac:dyDescent="0.25">
      <c r="A73" s="18"/>
      <c r="B73" s="19" t="s">
        <v>107</v>
      </c>
      <c r="C73" s="18"/>
      <c r="D73" s="22" t="s">
        <v>32</v>
      </c>
      <c r="H73" s="19"/>
      <c r="I73" s="24">
        <v>17.100000000000001</v>
      </c>
      <c r="J73" s="24">
        <v>1.57</v>
      </c>
      <c r="K73" s="24">
        <v>1.33</v>
      </c>
    </row>
    <row r="74" spans="1:11" x14ac:dyDescent="0.25">
      <c r="A74" s="18"/>
      <c r="B74" s="19" t="s">
        <v>108</v>
      </c>
      <c r="C74" s="18"/>
      <c r="D74" s="22" t="s">
        <v>27</v>
      </c>
      <c r="H74" s="22"/>
      <c r="I74" s="22"/>
      <c r="J74" s="24">
        <v>1.35</v>
      </c>
      <c r="K74" s="24">
        <v>1.4</v>
      </c>
    </row>
    <row r="75" spans="1:11" x14ac:dyDescent="0.25">
      <c r="A75" s="18"/>
      <c r="B75" s="19" t="s">
        <v>109</v>
      </c>
      <c r="C75" s="18"/>
      <c r="D75" s="22" t="s">
        <v>29</v>
      </c>
      <c r="H75" s="22"/>
      <c r="I75" s="22"/>
      <c r="J75" s="24">
        <v>1.41</v>
      </c>
      <c r="K75" s="22">
        <v>0.91</v>
      </c>
    </row>
    <row r="76" spans="1:11" x14ac:dyDescent="0.25">
      <c r="A76" s="18"/>
      <c r="B76" s="19" t="s">
        <v>110</v>
      </c>
      <c r="C76" s="18"/>
      <c r="D76" s="22" t="s">
        <v>29</v>
      </c>
      <c r="H76" s="22"/>
      <c r="I76" s="24">
        <v>14.97</v>
      </c>
      <c r="J76" s="24">
        <v>1.58</v>
      </c>
      <c r="K76" s="24">
        <v>1.39</v>
      </c>
    </row>
    <row r="77" spans="1:11" x14ac:dyDescent="0.25">
      <c r="A77" s="18"/>
      <c r="B77" s="19" t="s">
        <v>111</v>
      </c>
      <c r="C77" s="18"/>
      <c r="D77" s="22" t="s">
        <v>27</v>
      </c>
      <c r="E77">
        <v>25.259999999999998</v>
      </c>
      <c r="F77">
        <v>18.770000000000003</v>
      </c>
      <c r="G77">
        <v>1.345764517847629</v>
      </c>
      <c r="H77" s="22">
        <v>33.94</v>
      </c>
      <c r="I77" s="24">
        <v>25.2</v>
      </c>
      <c r="J77" s="24">
        <v>1.58</v>
      </c>
      <c r="K77" s="24">
        <v>1.24</v>
      </c>
    </row>
    <row r="78" spans="1:11" x14ac:dyDescent="0.25">
      <c r="A78" s="18"/>
      <c r="B78" s="19" t="s">
        <v>112</v>
      </c>
      <c r="C78" s="18"/>
      <c r="D78" s="22" t="s">
        <v>27</v>
      </c>
      <c r="H78" s="22"/>
      <c r="I78" s="24">
        <v>16.489999999999998</v>
      </c>
      <c r="J78" s="24">
        <v>1.33</v>
      </c>
      <c r="K78" s="24">
        <v>0.8</v>
      </c>
    </row>
    <row r="79" spans="1:11" x14ac:dyDescent="0.25">
      <c r="A79" s="18"/>
      <c r="B79" s="19" t="s">
        <v>113</v>
      </c>
      <c r="C79" s="18"/>
      <c r="D79" s="22" t="s">
        <v>27</v>
      </c>
      <c r="H79" s="22"/>
      <c r="I79" s="22"/>
      <c r="J79" s="24">
        <v>1.32</v>
      </c>
      <c r="K79" s="22"/>
    </row>
    <row r="80" spans="1:11" x14ac:dyDescent="0.25">
      <c r="A80" s="18"/>
      <c r="B80" s="19" t="s">
        <v>114</v>
      </c>
      <c r="C80" s="18"/>
      <c r="D80" s="22" t="s">
        <v>29</v>
      </c>
      <c r="H80" s="22"/>
      <c r="I80" s="22"/>
      <c r="J80" s="24">
        <v>1.57</v>
      </c>
      <c r="K80" s="22"/>
    </row>
    <row r="81" spans="1:11" x14ac:dyDescent="0.25">
      <c r="A81" s="18"/>
      <c r="B81" s="19" t="s">
        <v>115</v>
      </c>
      <c r="C81" s="18"/>
      <c r="D81" s="22" t="s">
        <v>116</v>
      </c>
      <c r="E81">
        <v>26.08</v>
      </c>
      <c r="F81">
        <v>19.75</v>
      </c>
      <c r="G81">
        <v>1.3205063291139241</v>
      </c>
      <c r="H81" s="22">
        <v>41.18</v>
      </c>
      <c r="I81" s="24">
        <v>22.62</v>
      </c>
      <c r="J81" s="24">
        <v>2.11</v>
      </c>
      <c r="K81" s="24">
        <v>2.2400000000000002</v>
      </c>
    </row>
    <row r="82" spans="1:11" x14ac:dyDescent="0.25">
      <c r="A82" s="18"/>
      <c r="B82" s="19" t="s">
        <v>117</v>
      </c>
      <c r="C82" s="18"/>
      <c r="D82" s="22" t="s">
        <v>27</v>
      </c>
      <c r="H82" s="22"/>
      <c r="I82" s="22"/>
      <c r="J82" s="24">
        <v>1.52</v>
      </c>
      <c r="K82" s="22">
        <v>1.1200000000000001</v>
      </c>
    </row>
    <row r="83" spans="1:11" x14ac:dyDescent="0.25">
      <c r="A83" s="18"/>
      <c r="B83" s="19" t="s">
        <v>118</v>
      </c>
      <c r="C83" s="18"/>
      <c r="D83" s="22" t="s">
        <v>27</v>
      </c>
      <c r="H83" s="22"/>
      <c r="I83" s="22"/>
      <c r="J83" s="24">
        <v>1.43</v>
      </c>
      <c r="K83" s="22">
        <v>1.23</v>
      </c>
    </row>
    <row r="84" spans="1:11" x14ac:dyDescent="0.25">
      <c r="A84" s="18"/>
      <c r="B84" s="19" t="s">
        <v>119</v>
      </c>
      <c r="C84" s="18"/>
      <c r="D84" s="22" t="s">
        <v>32</v>
      </c>
      <c r="E84">
        <v>21.83</v>
      </c>
      <c r="F84">
        <v>20.309999999999999</v>
      </c>
      <c r="G84">
        <v>1.0748399803052684</v>
      </c>
      <c r="H84" s="22">
        <v>34.299999999999997</v>
      </c>
      <c r="I84" s="22"/>
      <c r="J84" s="22">
        <v>1.53</v>
      </c>
      <c r="K84" s="22">
        <v>1.45</v>
      </c>
    </row>
    <row r="85" spans="1:11" x14ac:dyDescent="0.25">
      <c r="A85" s="18"/>
      <c r="B85" s="19" t="s">
        <v>120</v>
      </c>
      <c r="C85" s="18"/>
      <c r="D85" s="22" t="s">
        <v>27</v>
      </c>
      <c r="H85" s="22"/>
      <c r="I85" s="22"/>
      <c r="J85" s="29">
        <v>1.46</v>
      </c>
      <c r="K85" s="22"/>
    </row>
    <row r="86" spans="1:11" x14ac:dyDescent="0.25">
      <c r="A86" s="18"/>
      <c r="B86" s="19" t="s">
        <v>121</v>
      </c>
      <c r="C86" s="18"/>
      <c r="D86" s="22" t="s">
        <v>27</v>
      </c>
      <c r="H86" s="22"/>
      <c r="I86" s="22"/>
      <c r="J86" s="24"/>
      <c r="K86" s="22"/>
    </row>
    <row r="87" spans="1:11" x14ac:dyDescent="0.25">
      <c r="A87" s="18"/>
      <c r="B87" s="19" t="s">
        <v>110</v>
      </c>
      <c r="C87" s="18"/>
      <c r="D87" s="22" t="s">
        <v>32</v>
      </c>
      <c r="H87" s="22"/>
      <c r="I87" s="22"/>
      <c r="J87" s="22"/>
      <c r="K87" s="22"/>
    </row>
    <row r="88" spans="1:11" x14ac:dyDescent="0.25">
      <c r="A88" s="18"/>
      <c r="B88" s="19" t="s">
        <v>122</v>
      </c>
      <c r="C88" s="18" t="s">
        <v>22</v>
      </c>
      <c r="D88" s="22" t="s">
        <v>32</v>
      </c>
      <c r="H88" s="22"/>
      <c r="I88" s="22"/>
      <c r="J88" s="22"/>
      <c r="K88" s="22"/>
    </row>
    <row r="89" spans="1:11" x14ac:dyDescent="0.25">
      <c r="A89" s="25"/>
      <c r="B89" s="27" t="s">
        <v>123</v>
      </c>
      <c r="C89" s="25"/>
      <c r="D89" s="27" t="s">
        <v>27</v>
      </c>
      <c r="E89" s="25"/>
      <c r="F89" s="25"/>
      <c r="G89" s="25"/>
      <c r="H89" s="27"/>
      <c r="I89" s="27"/>
      <c r="J89" s="27"/>
      <c r="K89" s="27"/>
    </row>
    <row r="90" spans="1:11" x14ac:dyDescent="0.25">
      <c r="A90" s="18" t="s">
        <v>124</v>
      </c>
      <c r="B90" s="28" t="s">
        <v>125</v>
      </c>
      <c r="C90" s="33"/>
      <c r="D90" s="28" t="s">
        <v>23</v>
      </c>
      <c r="E90" s="28"/>
      <c r="H90" s="19"/>
      <c r="I90" s="28"/>
      <c r="J90" s="28">
        <v>1.49</v>
      </c>
      <c r="K90" s="28">
        <v>1.0900000000000001</v>
      </c>
    </row>
    <row r="91" spans="1:11" x14ac:dyDescent="0.25">
      <c r="A91" s="18"/>
      <c r="B91" s="19" t="s">
        <v>126</v>
      </c>
      <c r="C91" s="23" t="s">
        <v>22</v>
      </c>
      <c r="D91" s="22" t="s">
        <v>23</v>
      </c>
      <c r="E91" s="19"/>
      <c r="I91" s="22"/>
      <c r="J91" s="24">
        <v>1.36</v>
      </c>
      <c r="K91" s="24">
        <v>1.02</v>
      </c>
    </row>
    <row r="92" spans="1:11" x14ac:dyDescent="0.25">
      <c r="A92" s="18"/>
      <c r="B92" s="19" t="s">
        <v>127</v>
      </c>
      <c r="C92" s="23" t="s">
        <v>128</v>
      </c>
      <c r="D92" s="22" t="s">
        <v>27</v>
      </c>
      <c r="E92" s="19"/>
      <c r="I92" s="22"/>
      <c r="J92" s="22">
        <v>1.31</v>
      </c>
      <c r="K92" s="22"/>
    </row>
    <row r="93" spans="1:11" x14ac:dyDescent="0.25">
      <c r="A93" s="18"/>
      <c r="B93" s="19" t="s">
        <v>129</v>
      </c>
      <c r="C93" s="23"/>
      <c r="D93" s="22" t="s">
        <v>34</v>
      </c>
      <c r="E93" s="19"/>
      <c r="I93" s="22"/>
      <c r="J93" s="24">
        <v>1.43</v>
      </c>
      <c r="K93" s="22"/>
    </row>
    <row r="94" spans="1:11" x14ac:dyDescent="0.25">
      <c r="A94" s="18"/>
      <c r="B94" s="19" t="s">
        <v>130</v>
      </c>
      <c r="C94" s="23"/>
      <c r="D94" s="22" t="s">
        <v>20</v>
      </c>
      <c r="E94" s="19">
        <v>20.130000000000003</v>
      </c>
      <c r="F94">
        <v>16.25</v>
      </c>
      <c r="G94">
        <v>1.2387692307692308</v>
      </c>
      <c r="H94">
        <v>26.62</v>
      </c>
      <c r="I94" s="24">
        <v>24.009680672662594</v>
      </c>
      <c r="J94" s="24">
        <v>1.64</v>
      </c>
      <c r="K94" s="24">
        <v>1.9</v>
      </c>
    </row>
    <row r="95" spans="1:11" x14ac:dyDescent="0.25">
      <c r="A95" s="18"/>
      <c r="B95" s="22" t="s">
        <v>131</v>
      </c>
      <c r="C95" s="23" t="s">
        <v>26</v>
      </c>
      <c r="D95" s="22" t="s">
        <v>32</v>
      </c>
      <c r="E95" s="19"/>
      <c r="I95" s="24">
        <v>21.18</v>
      </c>
      <c r="J95" s="24">
        <v>1.28</v>
      </c>
      <c r="K95" s="24">
        <v>1.23</v>
      </c>
    </row>
    <row r="96" spans="1:11" x14ac:dyDescent="0.25">
      <c r="A96" s="18"/>
      <c r="B96" s="19" t="s">
        <v>132</v>
      </c>
      <c r="C96" s="23"/>
      <c r="D96" s="22" t="s">
        <v>29</v>
      </c>
      <c r="E96" s="19"/>
      <c r="I96" s="24">
        <v>23.65</v>
      </c>
      <c r="J96" s="24">
        <v>1.35</v>
      </c>
      <c r="K96" s="24">
        <v>0.96</v>
      </c>
    </row>
    <row r="97" spans="1:11" x14ac:dyDescent="0.25">
      <c r="A97" s="18"/>
      <c r="B97" s="19" t="s">
        <v>133</v>
      </c>
      <c r="C97" s="23" t="s">
        <v>22</v>
      </c>
      <c r="D97" s="22" t="s">
        <v>20</v>
      </c>
      <c r="E97" s="19"/>
      <c r="I97" s="24"/>
      <c r="J97" s="24"/>
      <c r="K97" s="24"/>
    </row>
    <row r="98" spans="1:11" x14ac:dyDescent="0.25">
      <c r="A98" s="18"/>
      <c r="B98" s="19" t="s">
        <v>134</v>
      </c>
      <c r="C98" s="23" t="s">
        <v>128</v>
      </c>
      <c r="D98" s="22" t="s">
        <v>27</v>
      </c>
      <c r="E98" s="19">
        <v>19.310000000000002</v>
      </c>
      <c r="F98">
        <v>18.07</v>
      </c>
      <c r="G98">
        <v>1.0686220254565579</v>
      </c>
      <c r="H98">
        <v>27.84</v>
      </c>
      <c r="I98" s="24">
        <v>20.253006670598545</v>
      </c>
      <c r="J98" s="24">
        <v>1.1200000000000001</v>
      </c>
      <c r="K98" s="24">
        <v>0.89</v>
      </c>
    </row>
    <row r="99" spans="1:11" x14ac:dyDescent="0.25">
      <c r="A99" s="18"/>
      <c r="B99" s="19" t="s">
        <v>135</v>
      </c>
      <c r="C99" s="23" t="s">
        <v>128</v>
      </c>
      <c r="D99" s="22" t="s">
        <v>20</v>
      </c>
      <c r="E99" s="19"/>
      <c r="I99" s="24"/>
      <c r="J99" s="24">
        <v>1.0900000000000001</v>
      </c>
      <c r="K99" s="24"/>
    </row>
    <row r="100" spans="1:11" x14ac:dyDescent="0.25">
      <c r="A100" s="18"/>
      <c r="B100" s="19" t="s">
        <v>136</v>
      </c>
      <c r="C100" s="23" t="s">
        <v>128</v>
      </c>
      <c r="D100" s="22" t="s">
        <v>18</v>
      </c>
      <c r="E100" s="19">
        <v>18.059999999999999</v>
      </c>
      <c r="F100">
        <v>15.63</v>
      </c>
      <c r="G100">
        <v>1.1554702495201534</v>
      </c>
      <c r="H100">
        <v>21.130000000000003</v>
      </c>
      <c r="I100" s="24">
        <v>25.136743840954743</v>
      </c>
      <c r="J100" s="24"/>
      <c r="K100" s="24"/>
    </row>
    <row r="101" spans="1:11" x14ac:dyDescent="0.25">
      <c r="A101" s="18"/>
      <c r="B101" s="19" t="s">
        <v>137</v>
      </c>
      <c r="C101" s="23"/>
      <c r="D101" s="22" t="s">
        <v>32</v>
      </c>
      <c r="E101" s="19">
        <v>20.93</v>
      </c>
      <c r="F101">
        <v>20.14</v>
      </c>
      <c r="G101">
        <v>1.0392254220456802</v>
      </c>
      <c r="H101">
        <v>29.580000000000002</v>
      </c>
      <c r="I101" s="24">
        <v>19.10779957698195</v>
      </c>
      <c r="J101" s="24">
        <v>1.28</v>
      </c>
      <c r="K101" s="24">
        <v>0.91</v>
      </c>
    </row>
    <row r="102" spans="1:11" x14ac:dyDescent="0.25">
      <c r="A102" s="18"/>
      <c r="B102" s="19" t="s">
        <v>138</v>
      </c>
      <c r="C102" s="23"/>
      <c r="D102" s="22" t="s">
        <v>29</v>
      </c>
      <c r="E102" s="19"/>
      <c r="I102" s="24"/>
      <c r="J102" s="24">
        <v>1.56</v>
      </c>
      <c r="K102" s="24">
        <v>1.18</v>
      </c>
    </row>
    <row r="103" spans="1:11" x14ac:dyDescent="0.25">
      <c r="A103" s="18"/>
      <c r="B103" s="19" t="s">
        <v>139</v>
      </c>
      <c r="C103" s="23"/>
      <c r="D103" s="22" t="s">
        <v>32</v>
      </c>
      <c r="E103" s="19"/>
      <c r="I103" s="24"/>
      <c r="J103" s="24">
        <v>1.77</v>
      </c>
      <c r="K103" s="24">
        <v>1.33</v>
      </c>
    </row>
    <row r="104" spans="1:11" x14ac:dyDescent="0.25">
      <c r="A104" s="18"/>
      <c r="B104" s="19" t="s">
        <v>140</v>
      </c>
      <c r="C104" s="23"/>
      <c r="D104" s="22" t="s">
        <v>32</v>
      </c>
      <c r="E104" s="19">
        <v>20.71</v>
      </c>
      <c r="F104">
        <v>18.59</v>
      </c>
      <c r="G104">
        <v>1.1140398063474988</v>
      </c>
      <c r="H104">
        <v>34.379999999999995</v>
      </c>
      <c r="I104" s="24">
        <v>18.99974503156113</v>
      </c>
      <c r="J104" s="24">
        <v>1.36</v>
      </c>
      <c r="K104" s="24">
        <v>1.1499999999999999</v>
      </c>
    </row>
    <row r="105" spans="1:11" x14ac:dyDescent="0.25">
      <c r="A105" s="18"/>
      <c r="B105" s="19" t="s">
        <v>141</v>
      </c>
      <c r="C105" s="23"/>
      <c r="D105" s="22" t="s">
        <v>32</v>
      </c>
      <c r="E105" s="19"/>
      <c r="I105" s="24">
        <v>22.86</v>
      </c>
      <c r="J105" s="24">
        <v>1.48</v>
      </c>
      <c r="K105" s="24">
        <v>0.8</v>
      </c>
    </row>
    <row r="106" spans="1:11" x14ac:dyDescent="0.25">
      <c r="A106" s="18"/>
      <c r="B106" s="19" t="s">
        <v>142</v>
      </c>
      <c r="C106" s="23"/>
      <c r="D106" s="22" t="s">
        <v>34</v>
      </c>
      <c r="E106" s="19"/>
      <c r="I106" s="24"/>
      <c r="J106" s="24">
        <v>1.1200000000000001</v>
      </c>
      <c r="K106" s="24">
        <v>0.72</v>
      </c>
    </row>
    <row r="107" spans="1:11" x14ac:dyDescent="0.25">
      <c r="A107" s="18"/>
      <c r="B107" s="19" t="s">
        <v>143</v>
      </c>
      <c r="C107" s="23" t="s">
        <v>26</v>
      </c>
      <c r="D107" s="22" t="s">
        <v>18</v>
      </c>
      <c r="E107" s="19"/>
      <c r="I107" s="24"/>
      <c r="J107" s="24">
        <v>1.32</v>
      </c>
      <c r="K107" s="24">
        <v>1.59</v>
      </c>
    </row>
    <row r="108" spans="1:11" x14ac:dyDescent="0.25">
      <c r="A108" s="18"/>
      <c r="B108" s="19" t="s">
        <v>144</v>
      </c>
      <c r="C108" s="23" t="s">
        <v>22</v>
      </c>
      <c r="D108" s="22" t="s">
        <v>32</v>
      </c>
      <c r="E108" s="19"/>
      <c r="I108" s="24"/>
      <c r="J108" s="24">
        <v>1.27</v>
      </c>
      <c r="K108" s="24"/>
    </row>
    <row r="109" spans="1:11" x14ac:dyDescent="0.25">
      <c r="A109" s="25"/>
      <c r="B109" s="27" t="s">
        <v>145</v>
      </c>
      <c r="C109" s="25"/>
      <c r="D109" s="27" t="s">
        <v>34</v>
      </c>
      <c r="E109" s="27">
        <v>16.670000000000002</v>
      </c>
      <c r="F109" s="25">
        <v>15.52</v>
      </c>
      <c r="G109" s="25">
        <v>1.0740979381443301</v>
      </c>
      <c r="H109" s="25">
        <v>21.82</v>
      </c>
      <c r="I109" s="31">
        <v>20.71</v>
      </c>
      <c r="J109" s="31">
        <v>1.28</v>
      </c>
      <c r="K109" s="31">
        <v>1.05</v>
      </c>
    </row>
    <row r="110" spans="1:11" x14ac:dyDescent="0.25">
      <c r="A110" t="s">
        <v>146</v>
      </c>
      <c r="B110" s="18" t="s">
        <v>147</v>
      </c>
      <c r="C110" s="18" t="s">
        <v>148</v>
      </c>
      <c r="D110" s="18" t="s">
        <v>20</v>
      </c>
      <c r="E110" s="18"/>
      <c r="G110" s="19"/>
      <c r="H110" s="19"/>
      <c r="I110" s="28"/>
      <c r="J110" s="35">
        <v>1.5</v>
      </c>
      <c r="K110" s="28"/>
    </row>
    <row r="111" spans="1:11" x14ac:dyDescent="0.25">
      <c r="B111" s="18" t="s">
        <v>149</v>
      </c>
      <c r="C111" s="18" t="s">
        <v>148</v>
      </c>
      <c r="D111" s="18" t="s">
        <v>32</v>
      </c>
      <c r="E111" s="18"/>
      <c r="G111" s="19"/>
      <c r="H111" s="19"/>
      <c r="I111" s="22"/>
      <c r="J111" s="22">
        <v>1.37</v>
      </c>
      <c r="K111" s="22"/>
    </row>
    <row r="112" spans="1:11" x14ac:dyDescent="0.25">
      <c r="B112" s="18" t="s">
        <v>150</v>
      </c>
      <c r="C112" s="18"/>
      <c r="D112" s="18" t="s">
        <v>29</v>
      </c>
      <c r="E112" s="18"/>
      <c r="G112" s="19"/>
      <c r="H112" s="19"/>
      <c r="I112" s="22"/>
      <c r="J112" s="22">
        <v>1.1399999999999999</v>
      </c>
      <c r="K112" s="22"/>
    </row>
    <row r="113" spans="2:11" x14ac:dyDescent="0.25">
      <c r="B113" s="18" t="s">
        <v>151</v>
      </c>
      <c r="C113" s="18" t="s">
        <v>148</v>
      </c>
      <c r="D113" s="18" t="s">
        <v>32</v>
      </c>
      <c r="E113" s="18">
        <v>22.83</v>
      </c>
      <c r="F113">
        <v>17.729999999999997</v>
      </c>
      <c r="G113" s="19">
        <v>1.2876480541455162</v>
      </c>
      <c r="H113" s="19">
        <v>29.27</v>
      </c>
      <c r="I113" s="24">
        <v>23.8</v>
      </c>
      <c r="J113" s="24">
        <v>1.53</v>
      </c>
      <c r="K113" s="24">
        <v>1.81</v>
      </c>
    </row>
    <row r="114" spans="2:11" x14ac:dyDescent="0.25">
      <c r="B114" s="22" t="s">
        <v>152</v>
      </c>
      <c r="C114" s="22"/>
      <c r="D114" s="22" t="s">
        <v>20</v>
      </c>
      <c r="E114" s="18"/>
      <c r="G114" s="19"/>
      <c r="H114" s="19"/>
      <c r="I114" s="22"/>
      <c r="J114" s="22">
        <v>1.34</v>
      </c>
      <c r="K114" s="22">
        <v>1.41</v>
      </c>
    </row>
    <row r="115" spans="2:11" x14ac:dyDescent="0.25">
      <c r="B115" s="22" t="s">
        <v>153</v>
      </c>
      <c r="C115" s="22"/>
      <c r="D115" s="22" t="s">
        <v>29</v>
      </c>
      <c r="E115" s="18">
        <v>17.559999999999999</v>
      </c>
      <c r="F115">
        <v>19.600000000000001</v>
      </c>
      <c r="G115" s="19">
        <v>0.89591836734693864</v>
      </c>
      <c r="H115" s="19">
        <v>37.17</v>
      </c>
      <c r="I115" s="24">
        <v>14.7</v>
      </c>
      <c r="J115" s="24">
        <v>1.3</v>
      </c>
      <c r="K115" s="24">
        <v>1.41</v>
      </c>
    </row>
    <row r="116" spans="2:11" x14ac:dyDescent="0.25">
      <c r="B116" s="23" t="s">
        <v>154</v>
      </c>
      <c r="C116" s="22" t="s">
        <v>22</v>
      </c>
      <c r="D116" s="22" t="s">
        <v>32</v>
      </c>
      <c r="E116" s="18">
        <v>22.869999999999997</v>
      </c>
      <c r="F116" s="23">
        <v>18.98</v>
      </c>
      <c r="G116" s="22">
        <v>1.2049525816649103</v>
      </c>
      <c r="H116" s="22">
        <v>39.549999999999997</v>
      </c>
      <c r="I116" s="22">
        <v>19.16</v>
      </c>
      <c r="J116" s="24">
        <v>1.48</v>
      </c>
      <c r="K116" s="22">
        <v>1.62</v>
      </c>
    </row>
    <row r="117" spans="2:11" x14ac:dyDescent="0.25">
      <c r="B117" s="23" t="s">
        <v>155</v>
      </c>
      <c r="C117" s="22" t="s">
        <v>26</v>
      </c>
      <c r="D117" s="22" t="s">
        <v>29</v>
      </c>
      <c r="E117" s="18">
        <v>16.939999999999998</v>
      </c>
      <c r="F117" s="23">
        <v>18.71</v>
      </c>
      <c r="G117" s="22">
        <v>0.90539818278995177</v>
      </c>
      <c r="H117" s="22">
        <v>32.61</v>
      </c>
      <c r="I117" s="22">
        <v>15.85</v>
      </c>
      <c r="J117" s="22">
        <v>1.1499999999999999</v>
      </c>
      <c r="K117" s="22"/>
    </row>
    <row r="118" spans="2:11" x14ac:dyDescent="0.25">
      <c r="B118" s="23" t="s">
        <v>156</v>
      </c>
      <c r="C118" s="22" t="s">
        <v>148</v>
      </c>
      <c r="D118" s="22" t="s">
        <v>29</v>
      </c>
      <c r="E118" s="18">
        <v>20.98</v>
      </c>
      <c r="F118" s="23">
        <v>19.04</v>
      </c>
      <c r="G118" s="22">
        <v>1.1018907563025211</v>
      </c>
      <c r="H118" s="22">
        <v>38.739999999999995</v>
      </c>
      <c r="I118" s="24">
        <v>17.7</v>
      </c>
      <c r="J118" s="24">
        <v>1.41</v>
      </c>
      <c r="K118" s="24">
        <v>1.21</v>
      </c>
    </row>
    <row r="119" spans="2:11" x14ac:dyDescent="0.25">
      <c r="B119" s="23" t="s">
        <v>157</v>
      </c>
      <c r="C119" s="23" t="s">
        <v>26</v>
      </c>
      <c r="D119" s="23" t="s">
        <v>32</v>
      </c>
      <c r="E119" s="18">
        <v>21.17</v>
      </c>
      <c r="F119" s="23">
        <v>20.89</v>
      </c>
      <c r="G119" s="22">
        <v>1.0134035423647678</v>
      </c>
      <c r="H119" s="22">
        <v>39.46</v>
      </c>
      <c r="I119" s="22">
        <v>16.13</v>
      </c>
      <c r="J119" s="22">
        <v>1.38</v>
      </c>
      <c r="K119" s="22">
        <v>1.78</v>
      </c>
    </row>
    <row r="120" spans="2:11" x14ac:dyDescent="0.25">
      <c r="B120" s="18" t="s">
        <v>158</v>
      </c>
      <c r="C120" s="18"/>
      <c r="D120" s="18" t="s">
        <v>32</v>
      </c>
      <c r="F120" s="23"/>
      <c r="G120" s="23">
        <v>1.02</v>
      </c>
      <c r="H120" s="23"/>
      <c r="I120" s="23">
        <v>18.62</v>
      </c>
      <c r="J120" s="23">
        <v>1.34</v>
      </c>
      <c r="K120" s="23">
        <v>1.35</v>
      </c>
    </row>
    <row r="121" spans="2:11" x14ac:dyDescent="0.25">
      <c r="F121" s="23"/>
      <c r="G121" s="23"/>
      <c r="H121" s="23"/>
      <c r="I121" s="23"/>
      <c r="J121" s="23"/>
      <c r="K121" s="23"/>
    </row>
    <row r="122" spans="2:11" x14ac:dyDescent="0.25">
      <c r="F122" s="23"/>
      <c r="G122" s="23"/>
      <c r="H122" s="23"/>
      <c r="I122" s="23"/>
      <c r="J122" s="23"/>
      <c r="K122" s="23"/>
    </row>
    <row r="123" spans="2:11" x14ac:dyDescent="0.25">
      <c r="F123" s="23"/>
      <c r="G123" s="23"/>
      <c r="H123" s="23"/>
      <c r="I123" s="23"/>
      <c r="J123" s="23"/>
      <c r="K12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Cuspal DSRs</vt:lpstr>
      <vt:lpstr>Lateral DSRs</vt:lpstr>
      <vt:lpstr>Thickness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2021-09-24T09:23:01Z</dcterms:created>
  <dcterms:modified xsi:type="dcterms:W3CDTF">2021-09-24T10:05:54Z</dcterms:modified>
</cp:coreProperties>
</file>